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0.5\08 tesoreria\Presupuestos2\10mo Ayuntamiento\2025\4to TRIMESTRE 2025\IV. Informacion financiera adicional (LDF)\"/>
    </mc:Choice>
  </mc:AlternateContent>
  <xr:revisionPtr revIDLastSave="0" documentId="13_ncr:1_{BCBABE06-5862-481F-9900-11557112CC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ptEstadoAnaliticoEjerPresEgreD" sheetId="1" r:id="rId1"/>
  </sheets>
  <definedNames>
    <definedName name="_xlnm.Print_Area" localSheetId="0">rptEstadoAnaliticoEjerPresEgreD!$A$1:$G$69</definedName>
    <definedName name="_xlnm.Print_Titles" localSheetId="0">rptEstadoAnaliticoEjerPresEgreD!$1:$14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8" i="1" l="1"/>
  <c r="C31" i="1" l="1"/>
  <c r="D29" i="1"/>
  <c r="G29" i="1" s="1"/>
  <c r="C18" i="1" l="1"/>
  <c r="D26" i="1"/>
  <c r="G26" i="1" s="1"/>
  <c r="D41" i="1"/>
  <c r="G41" i="1" s="1"/>
  <c r="D28" i="1"/>
  <c r="G28" i="1" s="1"/>
  <c r="C43" i="1" l="1"/>
  <c r="D36" i="1"/>
  <c r="D37" i="1"/>
  <c r="G37" i="1" s="1"/>
  <c r="D38" i="1"/>
  <c r="D39" i="1"/>
  <c r="D40" i="1"/>
  <c r="D42" i="1"/>
  <c r="D34" i="1"/>
  <c r="D35" i="1"/>
  <c r="D20" i="1" l="1"/>
  <c r="D21" i="1"/>
  <c r="G21" i="1" s="1"/>
  <c r="D22" i="1"/>
  <c r="G22" i="1" s="1"/>
  <c r="D23" i="1"/>
  <c r="D24" i="1"/>
  <c r="D25" i="1"/>
  <c r="D27" i="1"/>
  <c r="D30" i="1"/>
  <c r="E31" i="1"/>
  <c r="B31" i="1"/>
  <c r="D33" i="1"/>
  <c r="F31" i="1"/>
  <c r="G20" i="1" l="1"/>
  <c r="D18" i="1"/>
  <c r="G23" i="1"/>
  <c r="G24" i="1"/>
  <c r="G25" i="1"/>
  <c r="G27" i="1"/>
  <c r="G30" i="1"/>
  <c r="B43" i="1" l="1"/>
  <c r="G18" i="1" l="1"/>
  <c r="E18" i="1"/>
  <c r="G34" i="1"/>
  <c r="G35" i="1"/>
  <c r="G33" i="1"/>
  <c r="E43" i="1" l="1"/>
  <c r="F18" i="1"/>
  <c r="G40" i="1" l="1"/>
  <c r="G38" i="1"/>
  <c r="G39" i="1"/>
  <c r="G42" i="1"/>
  <c r="G36" i="1" l="1"/>
  <c r="D31" i="1"/>
  <c r="G31" i="1"/>
  <c r="G43" i="1" l="1"/>
  <c r="D43" i="1"/>
  <c r="F43" i="1"/>
</calcChain>
</file>

<file path=xl/sharedStrings.xml><?xml version="1.0" encoding="utf-8"?>
<sst xmlns="http://schemas.openxmlformats.org/spreadsheetml/2006/main" count="38" uniqueCount="28">
  <si>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</si>
  <si>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</si>
  <si>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</si>
  <si>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</si>
  <si>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</si>
  <si>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</si>
  <si>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</si>
  <si>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</si>
  <si>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</si>
  <si>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I. GASTO NO ETIQUETADO</t>
  </si>
  <si>
    <t>B. SINDICATURA</t>
  </si>
  <si>
    <t>(I=A+B+C+D+E+F+G+H+I)</t>
  </si>
  <si>
    <t>(II=A+B+C+D+E+F+G+H+I)</t>
  </si>
  <si>
    <t>III. TOTAL DE EGRESOS ( III = I+ II )</t>
  </si>
  <si>
    <t>Ampliaciones/
(Reducciones)</t>
  </si>
  <si>
    <t>Estado Analítico del Ejercicio del Presupuesto de Egresos (Clasificación Administrativa)</t>
  </si>
  <si>
    <t>A. PRESIDENCIA</t>
  </si>
  <si>
    <t>C. SECRETARIA GENERAL</t>
  </si>
  <si>
    <t>D. SECRETARIA DE DESARROLLO Y SERVICIOS URBANOS</t>
  </si>
  <si>
    <t>E. SECRETARIA DE SEGURIDAD CIUDADANA</t>
  </si>
  <si>
    <t>F. TESORERIA MUNICIPAL</t>
  </si>
  <si>
    <t>G. OFICIALIA MAYOR</t>
  </si>
  <si>
    <t>H. SECRETARIA DE BIENESTAR SOCIAL</t>
  </si>
  <si>
    <t>I. SECRETARIA DE DESARROLLO ECONÓMICO</t>
  </si>
  <si>
    <t>J. CONSEJERÍA JURÍDICA</t>
  </si>
  <si>
    <t>II. GASTO ETIQUETADO</t>
  </si>
  <si>
    <t>Del 01 de Enero al 31 de Diciembre del 2025</t>
  </si>
  <si>
    <t>K. SECRETARIA DE PROTECCIÓN AL MEDIO AMBIENTE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</si>
</sst>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\-&quot;$&quot;#,##0.00"/>
    <numFmt numFmtId="8" formatCode="&quot;$&quot;#,##0.00;[Red]\-&quot;$&quot;#,##0.00"/>
    <numFmt numFmtId="44" formatCode="_-&quot;$&quot;* #,##0.00_-;\-&quot;$&quot;* #,##0.00_-;_-&quot;$&quot;* &quot;-&quot;??_-;_-@_-"/>
    <numFmt numFmtId="164" formatCode="[$-1080A]&quot;$&quot;#,##0.00"/>
    <numFmt numFmtId="165" formatCode="&quot;$&quot;#,##0.00"/>
    <numFmt numFmtId="166" formatCode="[$$-80A]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0.5"/>
      <name val="Calibri"/>
      <family val="2"/>
    </font>
    <font>
      <b/>
      <sz val="10.5"/>
      <name val="Calibri"/>
      <family val="2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1" fillId="0" borderId="0" applyFont="0" applyFill="0" applyBorder="0" applyAlignment="0" applyProtection="0"/>
  </cellStyleXfs>
  <cellXfs count="74">
    <xf numFmtId="0" fontId="1" fillId="0" borderId="0" xfId="0" applyFont="1"/>
    <xf numFmtId="0" fontId="1" fillId="0" borderId="0" xfId="0" applyFont="1" applyAlignment="1">
      <alignment vertical="top" wrapText="1"/>
    </xf>
    <xf numFmtId="0" fontId="2" fillId="2" borderId="17" xfId="0" applyFont="1" applyFill="1" applyBorder="1" applyAlignment="1">
      <alignment vertical="center" wrapText="1" readingOrder="1"/>
    </xf>
    <xf numFmtId="164" fontId="2" fillId="2" borderId="1" xfId="0" applyNumberFormat="1" applyFont="1" applyFill="1" applyBorder="1" applyAlignment="1">
      <alignment horizontal="right" vertical="center" wrapText="1" readingOrder="1"/>
    </xf>
    <xf numFmtId="0" fontId="4" fillId="0" borderId="4" xfId="0" applyFont="1" applyBorder="1" applyAlignment="1">
      <alignment horizontal="left" vertical="top" wrapText="1" indent="1" readingOrder="1"/>
    </xf>
    <xf numFmtId="8" fontId="5" fillId="0" borderId="5" xfId="0" applyNumberFormat="1" applyFont="1" applyBorder="1"/>
    <xf numFmtId="0" fontId="5" fillId="0" borderId="5" xfId="0" applyFont="1" applyBorder="1"/>
    <xf numFmtId="0" fontId="5" fillId="0" borderId="4" xfId="0" applyFont="1" applyBorder="1" applyAlignment="1">
      <alignment horizontal="left" indent="3"/>
    </xf>
    <xf numFmtId="165" fontId="4" fillId="0" borderId="13" xfId="0" applyNumberFormat="1" applyFont="1" applyBorder="1" applyAlignment="1">
      <alignment horizontal="right" vertical="center" wrapText="1" readingOrder="1"/>
    </xf>
    <xf numFmtId="0" fontId="6" fillId="2" borderId="17" xfId="0" applyFont="1" applyFill="1" applyBorder="1" applyAlignment="1">
      <alignment horizontal="left" vertical="center"/>
    </xf>
    <xf numFmtId="8" fontId="2" fillId="2" borderId="1" xfId="0" applyNumberFormat="1" applyFont="1" applyFill="1" applyBorder="1" applyAlignment="1">
      <alignment horizontal="right" vertical="center"/>
    </xf>
    <xf numFmtId="8" fontId="2" fillId="2" borderId="1" xfId="0" applyNumberFormat="1" applyFont="1" applyFill="1" applyBorder="1" applyAlignment="1">
      <alignment horizontal="right" vertical="center" wrapText="1"/>
    </xf>
    <xf numFmtId="8" fontId="2" fillId="0" borderId="5" xfId="0" applyNumberFormat="1" applyFont="1" applyBorder="1" applyAlignment="1">
      <alignment horizontal="right"/>
    </xf>
    <xf numFmtId="8" fontId="5" fillId="0" borderId="6" xfId="0" applyNumberFormat="1" applyFont="1" applyBorder="1" applyAlignment="1">
      <alignment horizontal="right"/>
    </xf>
    <xf numFmtId="8" fontId="4" fillId="0" borderId="13" xfId="0" applyNumberFormat="1" applyFont="1" applyBorder="1" applyAlignment="1">
      <alignment horizontal="right"/>
    </xf>
    <xf numFmtId="8" fontId="5" fillId="0" borderId="6" xfId="0" applyNumberFormat="1" applyFont="1" applyBorder="1"/>
    <xf numFmtId="165" fontId="5" fillId="0" borderId="13" xfId="0" applyNumberFormat="1" applyFont="1" applyBorder="1" applyAlignment="1">
      <alignment horizontal="right"/>
    </xf>
    <xf numFmtId="0" fontId="5" fillId="0" borderId="4" xfId="0" applyFont="1" applyBorder="1" applyAlignment="1">
      <alignment horizontal="left" wrapText="1" indent="3"/>
    </xf>
    <xf numFmtId="165" fontId="5" fillId="0" borderId="13" xfId="0" applyNumberFormat="1" applyFont="1" applyBorder="1" applyAlignment="1">
      <alignment horizontal="right" vertical="center"/>
    </xf>
    <xf numFmtId="8" fontId="5" fillId="0" borderId="6" xfId="0" applyNumberFormat="1" applyFont="1" applyBorder="1" applyAlignment="1">
      <alignment vertical="center"/>
    </xf>
    <xf numFmtId="165" fontId="5" fillId="0" borderId="13" xfId="0" applyNumberFormat="1" applyFont="1" applyBorder="1" applyAlignment="1">
      <alignment horizontal="right" vertical="top"/>
    </xf>
    <xf numFmtId="8" fontId="4" fillId="0" borderId="13" xfId="0" applyNumberFormat="1" applyFont="1" applyBorder="1" applyAlignment="1">
      <alignment horizontal="right" vertical="center" wrapText="1"/>
    </xf>
    <xf numFmtId="0" fontId="5" fillId="0" borderId="16" xfId="0" applyFont="1" applyBorder="1" applyAlignment="1">
      <alignment horizontal="left" indent="3"/>
    </xf>
    <xf numFmtId="165" fontId="5" fillId="0" borderId="12" xfId="0" applyNumberFormat="1" applyFont="1" applyBorder="1" applyAlignment="1">
      <alignment horizontal="right"/>
    </xf>
    <xf numFmtId="0" fontId="5" fillId="2" borderId="15" xfId="0" applyFont="1" applyFill="1" applyBorder="1" applyAlignment="1">
      <alignment horizontal="left" vertical="center" indent="7"/>
    </xf>
    <xf numFmtId="8" fontId="2" fillId="0" borderId="20" xfId="0" applyNumberFormat="1" applyFont="1" applyBorder="1" applyAlignment="1">
      <alignment horizontal="right" wrapText="1"/>
    </xf>
    <xf numFmtId="8" fontId="5" fillId="0" borderId="6" xfId="0" applyNumberFormat="1" applyFont="1" applyBorder="1" applyAlignment="1">
      <alignment horizontal="right" vertical="top"/>
    </xf>
    <xf numFmtId="7" fontId="2" fillId="2" borderId="1" xfId="0" applyNumberFormat="1" applyFont="1" applyFill="1" applyBorder="1" applyAlignment="1">
      <alignment horizontal="right" vertical="center"/>
    </xf>
    <xf numFmtId="165" fontId="5" fillId="0" borderId="20" xfId="0" applyNumberFormat="1" applyFont="1" applyBorder="1"/>
    <xf numFmtId="165" fontId="4" fillId="0" borderId="21" xfId="0" applyNumberFormat="1" applyFont="1" applyBorder="1" applyAlignment="1">
      <alignment horizontal="right" vertical="center" wrapText="1" readingOrder="1"/>
    </xf>
    <xf numFmtId="165" fontId="4" fillId="0" borderId="22" xfId="0" applyNumberFormat="1" applyFont="1" applyBorder="1" applyAlignment="1">
      <alignment horizontal="right" vertical="center" wrapText="1" readingOrder="1"/>
    </xf>
    <xf numFmtId="0" fontId="5" fillId="0" borderId="20" xfId="0" applyFont="1" applyBorder="1"/>
    <xf numFmtId="165" fontId="5" fillId="3" borderId="13" xfId="1" applyNumberFormat="1" applyFont="1" applyFill="1" applyBorder="1"/>
    <xf numFmtId="8" fontId="4" fillId="3" borderId="21" xfId="0" applyNumberFormat="1" applyFont="1" applyFill="1" applyBorder="1" applyAlignment="1">
      <alignment horizontal="right" wrapText="1"/>
    </xf>
    <xf numFmtId="165" fontId="5" fillId="3" borderId="13" xfId="0" applyNumberFormat="1" applyFont="1" applyFill="1" applyBorder="1" applyAlignment="1">
      <alignment horizontal="right" vertical="center"/>
    </xf>
    <xf numFmtId="8" fontId="5" fillId="3" borderId="13" xfId="0" applyNumberFormat="1" applyFont="1" applyFill="1" applyBorder="1" applyAlignment="1">
      <alignment horizontal="right" vertical="center" wrapText="1"/>
    </xf>
    <xf numFmtId="8" fontId="4" fillId="3" borderId="13" xfId="0" applyNumberFormat="1" applyFont="1" applyFill="1" applyBorder="1" applyAlignment="1">
      <alignment horizontal="right" vertical="center" wrapText="1"/>
    </xf>
    <xf numFmtId="165" fontId="5" fillId="3" borderId="12" xfId="0" applyNumberFormat="1" applyFont="1" applyFill="1" applyBorder="1" applyAlignment="1">
      <alignment vertical="center"/>
    </xf>
    <xf numFmtId="7" fontId="4" fillId="3" borderId="13" xfId="0" applyNumberFormat="1" applyFont="1" applyFill="1" applyBorder="1" applyAlignment="1">
      <alignment horizontal="right"/>
    </xf>
    <xf numFmtId="8" fontId="4" fillId="3" borderId="13" xfId="0" applyNumberFormat="1" applyFont="1" applyFill="1" applyBorder="1" applyAlignment="1">
      <alignment horizontal="right"/>
    </xf>
    <xf numFmtId="165" fontId="5" fillId="3" borderId="13" xfId="0" applyNumberFormat="1" applyFont="1" applyFill="1" applyBorder="1"/>
    <xf numFmtId="165" fontId="5" fillId="3" borderId="13" xfId="0" applyNumberFormat="1" applyFont="1" applyFill="1" applyBorder="1" applyAlignment="1">
      <alignment horizontal="right"/>
    </xf>
    <xf numFmtId="8" fontId="4" fillId="3" borderId="13" xfId="0" applyNumberFormat="1" applyFont="1" applyFill="1" applyBorder="1" applyAlignment="1">
      <alignment horizontal="right" vertical="top"/>
    </xf>
    <xf numFmtId="8" fontId="4" fillId="3" borderId="13" xfId="0" applyNumberFormat="1" applyFont="1" applyFill="1" applyBorder="1" applyAlignment="1">
      <alignment horizontal="right" vertical="top" wrapText="1"/>
    </xf>
    <xf numFmtId="166" fontId="4" fillId="0" borderId="21" xfId="0" applyNumberFormat="1" applyFont="1" applyBorder="1" applyAlignment="1">
      <alignment vertical="top"/>
    </xf>
    <xf numFmtId="166" fontId="2" fillId="2" borderId="1" xfId="0" applyNumberFormat="1" applyFont="1" applyFill="1" applyBorder="1" applyAlignment="1">
      <alignment horizontal="right" vertical="center"/>
    </xf>
    <xf numFmtId="165" fontId="4" fillId="0" borderId="12" xfId="0" applyNumberFormat="1" applyFont="1" applyBorder="1" applyAlignment="1">
      <alignment horizontal="right" vertical="center" wrapText="1" readingOrder="1"/>
    </xf>
    <xf numFmtId="7" fontId="4" fillId="0" borderId="13" xfId="0" applyNumberFormat="1" applyFont="1" applyBorder="1"/>
    <xf numFmtId="8" fontId="4" fillId="0" borderId="21" xfId="0" applyNumberFormat="1" applyFont="1" applyBorder="1" applyAlignment="1">
      <alignment horizontal="right" wrapText="1"/>
    </xf>
    <xf numFmtId="165" fontId="6" fillId="0" borderId="14" xfId="0" applyNumberFormat="1" applyFont="1" applyBorder="1" applyAlignment="1">
      <alignment vertical="center"/>
    </xf>
    <xf numFmtId="165" fontId="6" fillId="0" borderId="18" xfId="0" applyNumberFormat="1" applyFont="1" applyBorder="1" applyAlignment="1">
      <alignment vertical="center"/>
    </xf>
    <xf numFmtId="164" fontId="13" fillId="2" borderId="1" xfId="0" applyNumberFormat="1" applyFont="1" applyFill="1" applyBorder="1" applyAlignment="1">
      <alignment horizontal="right" vertical="center" wrapText="1" readingOrder="1"/>
    </xf>
    <xf numFmtId="164" fontId="13" fillId="2" borderId="19" xfId="0" applyNumberFormat="1" applyFont="1" applyFill="1" applyBorder="1" applyAlignment="1">
      <alignment horizontal="right" vertical="center" wrapText="1" readingOrder="1"/>
    </xf>
    <xf numFmtId="166" fontId="0" fillId="0" borderId="13" xfId="0" applyNumberFormat="1" applyBorder="1" applyAlignment="1">
      <alignment vertical="top"/>
    </xf>
    <xf numFmtId="166" fontId="0" fillId="0" borderId="12" xfId="0" applyNumberFormat="1" applyBorder="1" applyAlignment="1">
      <alignment vertical="top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 readingOrder="1"/>
    </xf>
    <xf numFmtId="0" fontId="2" fillId="2" borderId="5" xfId="0" applyFont="1" applyFill="1" applyBorder="1" applyAlignment="1">
      <alignment horizontal="center" vertical="center" wrapText="1" readingOrder="1"/>
    </xf>
    <xf numFmtId="0" fontId="2" fillId="2" borderId="12" xfId="0" applyFont="1" applyFill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2" fillId="2" borderId="6" xfId="0" applyFont="1" applyFill="1" applyBorder="1" applyAlignment="1">
      <alignment horizontal="center" vertical="center" wrapText="1" readingOrder="1"/>
    </xf>
    <xf numFmtId="0" fontId="2" fillId="2" borderId="10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3" xfId="0" applyFont="1" applyFill="1" applyBorder="1" applyAlignment="1">
      <alignment horizontal="center" vertical="center" wrapText="1" readingOrder="1"/>
    </xf>
    <xf numFmtId="0" fontId="2" fillId="2" borderId="11" xfId="0" applyFont="1" applyFill="1" applyBorder="1" applyAlignment="1">
      <alignment horizontal="center" vertical="center" wrapText="1" readingOrder="1"/>
    </xf>
    <xf numFmtId="0" fontId="2" fillId="2" borderId="7" xfId="0" applyFont="1" applyFill="1" applyBorder="1" applyAlignment="1">
      <alignment horizontal="center" vertical="center" wrapText="1" readingOrder="1"/>
    </xf>
    <xf numFmtId="0" fontId="2" fillId="2" borderId="8" xfId="0" applyFont="1" applyFill="1" applyBorder="1" applyAlignment="1">
      <alignment horizontal="center" vertical="center" wrapText="1" readingOrder="1"/>
    </xf>
    <xf numFmtId="0" fontId="12" fillId="0" borderId="0" xfId="0" applyFont="1" applyAlignment="1">
      <alignment horizontal="center" vertical="top" wrapText="1" readingOrder="1"/>
    </xf>
    <xf numFmtId="0" fontId="8" fillId="0" borderId="0" xfId="0" applyFont="1" applyAlignment="1">
      <alignment horizontal="center" vertical="top" wrapText="1" readingOrder="1"/>
    </xf>
    <xf numFmtId="0" fontId="3" fillId="2" borderId="5" xfId="0" applyFont="1" applyFill="1" applyBorder="1" applyAlignment="1">
      <alignment horizontal="center" vertical="center" wrapText="1" readingOrder="1"/>
    </xf>
    <xf numFmtId="0" fontId="3" fillId="2" borderId="12" xfId="0" applyFont="1" applyFill="1" applyBorder="1" applyAlignment="1">
      <alignment horizontal="center" vertical="center" wrapText="1" readingOrder="1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 vertical="top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826605</xdr:colOff>
      <xdr:row>50</xdr:row>
      <xdr:rowOff>1242</xdr:rowOff>
    </xdr:from>
    <xdr:to>
      <xdr:col>3</xdr:col>
      <xdr:colOff>704022</xdr:colOff>
      <xdr:row>50</xdr:row>
      <xdr:rowOff>1242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3955813B-7C32-4DFD-9387-AAA80D49F405}"/>
            </a:ext>
          </a:extLst>
        </xdr:cNvPr>
        <xdr:cNvCxnSpPr/>
      </xdr:nvCxnSpPr>
      <xdr:spPr>
        <a:xfrm>
          <a:off x="3969855" y="10545417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381000</xdr:colOff>
      <xdr:row>50</xdr:row>
      <xdr:rowOff>1242</xdr:rowOff>
    </xdr:from>
    <xdr:to>
      <xdr:col>6</xdr:col>
      <xdr:colOff>523048</xdr:colOff>
      <xdr:row>50</xdr:row>
      <xdr:rowOff>19050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6E73532E-452D-4F28-A77B-18053212BAB9}"/>
            </a:ext>
          </a:extLst>
        </xdr:cNvPr>
        <xdr:cNvCxnSpPr/>
      </xdr:nvCxnSpPr>
      <xdr:spPr>
        <a:xfrm flipV="1">
          <a:off x="6734175" y="10554942"/>
          <a:ext cx="2237548" cy="1780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295275</xdr:colOff>
      <xdr:row>49</xdr:row>
      <xdr:rowOff>70817</xdr:rowOff>
    </xdr:from>
    <xdr:to>
      <xdr:col>6</xdr:col>
      <xdr:colOff>701121</xdr:colOff>
      <xdr:row>54</xdr:row>
      <xdr:rowOff>104775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A436B0D3-09DB-4CC9-9B21-3A4E9AE24C4E}"/>
            </a:ext>
          </a:extLst>
        </xdr:cNvPr>
        <xdr:cNvSpPr txBox="1"/>
      </xdr:nvSpPr>
      <xdr:spPr>
        <a:xfrm>
          <a:off x="6648450" y="10424492"/>
          <a:ext cx="2501346" cy="9864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C.P.</a:t>
          </a:r>
          <a:r>
            <a:rPr lang="es-MX" sz="1100" baseline="0"/>
            <a:t> BIANCA ADILENE QUEVEDO RUIZ</a:t>
          </a:r>
          <a:endParaRPr lang="es-MX" sz="1100"/>
        </a:p>
        <a:p>
          <a:pPr algn="ctr"/>
          <a:r>
            <a:rPr lang="es-MX" sz="1100" b="1"/>
            <a:t>ENCARGADA DE DESPACHO DE LA SUBDIRECCIÓN</a:t>
          </a:r>
          <a:r>
            <a:rPr lang="es-MX" sz="1100" b="1" baseline="0"/>
            <a:t> DE PROGRAMACIÓN Y PRESUPUESTOS </a:t>
          </a:r>
          <a:endParaRPr lang="es-MX" sz="1100" b="1"/>
        </a:p>
      </xdr:txBody>
    </xdr:sp>
    <xdr:clientData/>
  </xdr:twoCellAnchor>
  <xdr:twoCellAnchor>
    <xdr:from>
      <xdr:col>0</xdr:col>
      <xdr:colOff>921855</xdr:colOff>
      <xdr:row>49</xdr:row>
      <xdr:rowOff>144117</xdr:rowOff>
    </xdr:from>
    <xdr:to>
      <xdr:col>0</xdr:col>
      <xdr:colOff>2713797</xdr:colOff>
      <xdr:row>49</xdr:row>
      <xdr:rowOff>144117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339C941-1C85-4910-9B4D-DDB0A26867AB}"/>
            </a:ext>
          </a:extLst>
        </xdr:cNvPr>
        <xdr:cNvCxnSpPr/>
      </xdr:nvCxnSpPr>
      <xdr:spPr>
        <a:xfrm>
          <a:off x="921855" y="10526367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38100</xdr:colOff>
      <xdr:row>63</xdr:row>
      <xdr:rowOff>154152</xdr:rowOff>
    </xdr:from>
    <xdr:to>
      <xdr:col>6</xdr:col>
      <xdr:colOff>1066800</xdr:colOff>
      <xdr:row>68</xdr:row>
      <xdr:rowOff>123638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DBD5E9B-DDDB-4B96-BE88-0E7100FAB0A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" t="1" b="3554"/>
        <a:stretch/>
      </xdr:blipFill>
      <xdr:spPr>
        <a:xfrm>
          <a:off x="38100" y="13374852"/>
          <a:ext cx="9477375" cy="921986"/>
        </a:xfrm>
        <a:prstGeom prst="rect">
          <a:avLst/>
        </a:prstGeom>
      </xdr:spPr>
    </xdr:pic>
    <xdr:clientData/>
  </xdr:twoCellAnchor>
  <xdr:twoCellAnchor editAs="oneCell">
    <xdr:from>
      <xdr:col>1</xdr:col>
      <xdr:colOff>647700</xdr:colOff>
      <xdr:row>0</xdr:row>
      <xdr:rowOff>28575</xdr:rowOff>
    </xdr:from>
    <xdr:to>
      <xdr:col>3</xdr:col>
      <xdr:colOff>95250</xdr:colOff>
      <xdr:row>8</xdr:row>
      <xdr:rowOff>168300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1FE8B0B2-641C-455E-97BD-14B3DFCE5B0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292"/>
        <a:stretch/>
      </xdr:blipFill>
      <xdr:spPr>
        <a:xfrm>
          <a:off x="3895725" y="28575"/>
          <a:ext cx="1524000" cy="1663725"/>
        </a:xfrm>
        <a:prstGeom prst="rect">
          <a:avLst/>
        </a:prstGeom>
      </xdr:spPr>
    </xdr:pic>
    <xdr:clientData/>
  </xdr:twoCellAnchor>
  <xdr:twoCellAnchor>
    <xdr:from>
      <xdr:col>0</xdr:col>
      <xdr:colOff>533401</xdr:colOff>
      <xdr:row>49</xdr:row>
      <xdr:rowOff>7867</xdr:rowOff>
    </xdr:from>
    <xdr:to>
      <xdr:col>0</xdr:col>
      <xdr:colOff>3219451</xdr:colOff>
      <xdr:row>52</xdr:row>
      <xdr:rowOff>57562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9FD170A2-B954-408E-850B-71216938344E}"/>
            </a:ext>
          </a:extLst>
        </xdr:cNvPr>
        <xdr:cNvSpPr txBox="1"/>
      </xdr:nvSpPr>
      <xdr:spPr>
        <a:xfrm>
          <a:off x="533401" y="10161517"/>
          <a:ext cx="2686050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MARIA DEL ROCIO ADAME MUÑOZ</a:t>
          </a:r>
        </a:p>
        <a:p>
          <a:pPr algn="ctr"/>
          <a:r>
            <a:rPr lang="es-MX" sz="1100" b="1"/>
            <a:t>PRESIDENTA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1</xdr:col>
      <xdr:colOff>504825</xdr:colOff>
      <xdr:row>49</xdr:row>
      <xdr:rowOff>85725</xdr:rowOff>
    </xdr:from>
    <xdr:to>
      <xdr:col>3</xdr:col>
      <xdr:colOff>946288</xdr:colOff>
      <xdr:row>52</xdr:row>
      <xdr:rowOff>135420</xdr:rowOff>
    </xdr:to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2F0A73C8-9D23-47FD-82E9-EBD3C15E976C}"/>
            </a:ext>
          </a:extLst>
        </xdr:cNvPr>
        <xdr:cNvSpPr txBox="1"/>
      </xdr:nvSpPr>
      <xdr:spPr>
        <a:xfrm>
          <a:off x="3752850" y="10239375"/>
          <a:ext cx="2517913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DANIELA LIZBETH URIAS BARAJAS</a:t>
          </a:r>
        </a:p>
        <a:p>
          <a:pPr algn="ctr"/>
          <a:r>
            <a:rPr lang="es-MX" sz="1100" b="1"/>
            <a:t>TESORERA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G52"/>
  <sheetViews>
    <sheetView tabSelected="1" view="pageBreakPreview" zoomScaleNormal="100" zoomScaleSheetLayoutView="100" workbookViewId="0">
      <selection activeCell="E45" sqref="E45"/>
    </sheetView>
  </sheetViews>
  <sheetFormatPr baseColWidth="10" defaultRowHeight="15" x14ac:dyDescent="0.25"/>
  <cols>
    <col min="1" max="1" width="48.7109375" customWidth="1"/>
    <col min="2" max="2" width="15.85546875" customWidth="1"/>
    <col min="3" max="3" width="15.28515625" customWidth="1"/>
    <col min="4" max="4" width="15.42578125" customWidth="1"/>
    <col min="5" max="6" width="15.7109375" bestFit="1" customWidth="1"/>
    <col min="7" max="7" width="16.42578125" customWidth="1"/>
  </cols>
  <sheetData>
    <row r="10" spans="1:7" ht="15.75" x14ac:dyDescent="0.25">
      <c r="A10" s="56" t="s">
        <v>0</v>
      </c>
      <c r="B10" s="56"/>
      <c r="C10" s="56"/>
      <c r="D10" s="56"/>
      <c r="E10" s="56"/>
      <c r="F10" s="56"/>
      <c r="G10" s="56"/>
    </row>
    <row r="11" spans="1:7" ht="15.75" x14ac:dyDescent="0.25">
      <c r="A11" s="56" t="s">
        <v>1</v>
      </c>
      <c r="B11" s="56"/>
      <c r="C11" s="56"/>
      <c r="D11" s="56"/>
      <c r="E11" s="56"/>
      <c r="F11" s="56"/>
      <c r="G11" s="56"/>
    </row>
    <row r="12" spans="1:7" ht="15" customHeight="1" x14ac:dyDescent="0.25">
      <c r="A12" s="68" t="s">
        <v>15</v>
      </c>
      <c r="B12" s="68"/>
      <c r="C12" s="68"/>
      <c r="D12" s="68"/>
      <c r="E12" s="68"/>
      <c r="F12" s="68"/>
      <c r="G12" s="68"/>
    </row>
    <row r="13" spans="1:7" x14ac:dyDescent="0.25">
      <c r="A13" s="67" t="s">
        <v>26</v>
      </c>
      <c r="B13" s="67"/>
      <c r="C13" s="67"/>
      <c r="D13" s="67"/>
      <c r="E13" s="67"/>
      <c r="F13" s="67"/>
      <c r="G13" s="67"/>
    </row>
    <row r="14" spans="1:7" ht="15.75" thickBot="1" x14ac:dyDescent="0.3">
      <c r="B14" s="1"/>
      <c r="C14" s="1"/>
      <c r="D14" s="1"/>
      <c r="E14" s="1"/>
      <c r="F14" s="1"/>
    </row>
    <row r="15" spans="1:7" ht="17.100000000000001" customHeight="1" x14ac:dyDescent="0.25">
      <c r="A15" s="65" t="s">
        <v>3</v>
      </c>
      <c r="B15" s="62" t="s">
        <v>2</v>
      </c>
      <c r="C15" s="63"/>
      <c r="D15" s="63"/>
      <c r="E15" s="63"/>
      <c r="F15" s="64"/>
      <c r="G15" s="59" t="s">
        <v>8</v>
      </c>
    </row>
    <row r="16" spans="1:7" ht="24" customHeight="1" x14ac:dyDescent="0.25">
      <c r="A16" s="66"/>
      <c r="B16" s="69" t="s">
        <v>4</v>
      </c>
      <c r="C16" s="69" t="s">
        <v>14</v>
      </c>
      <c r="D16" s="57" t="s">
        <v>5</v>
      </c>
      <c r="E16" s="57" t="s">
        <v>6</v>
      </c>
      <c r="F16" s="57" t="s">
        <v>7</v>
      </c>
      <c r="G16" s="60"/>
    </row>
    <row r="17" spans="1:7" ht="16.5" customHeight="1" x14ac:dyDescent="0.25">
      <c r="A17" s="66"/>
      <c r="B17" s="70"/>
      <c r="C17" s="70"/>
      <c r="D17" s="58"/>
      <c r="E17" s="58"/>
      <c r="F17" s="58"/>
      <c r="G17" s="61"/>
    </row>
    <row r="18" spans="1:7" x14ac:dyDescent="0.25">
      <c r="A18" s="2" t="s">
        <v>9</v>
      </c>
      <c r="B18" s="3">
        <f>SUM(B20:B30)</f>
        <v>995720575.42999995</v>
      </c>
      <c r="C18" s="51">
        <f>SUM(C20:C30)</f>
        <v>100213687.36999999</v>
      </c>
      <c r="D18" s="51">
        <f>SUM(D20:D30)</f>
        <v>1095934262.8000002</v>
      </c>
      <c r="E18" s="51">
        <f>SUM(E20:E30)</f>
        <v>1051868824.48</v>
      </c>
      <c r="F18" s="51">
        <f t="shared" ref="F18" si="0">SUM(F20:F30)</f>
        <v>896307272.42000008</v>
      </c>
      <c r="G18" s="52">
        <f>SUM(G19:G30)</f>
        <v>44065438.319999985</v>
      </c>
    </row>
    <row r="19" spans="1:7" x14ac:dyDescent="0.25">
      <c r="A19" s="4" t="s">
        <v>11</v>
      </c>
      <c r="B19" s="5"/>
      <c r="C19" s="31"/>
      <c r="D19" s="6"/>
      <c r="E19" s="6"/>
      <c r="F19" s="6"/>
      <c r="G19" s="28"/>
    </row>
    <row r="20" spans="1:7" x14ac:dyDescent="0.25">
      <c r="A20" s="7" t="s">
        <v>16</v>
      </c>
      <c r="B20" s="8">
        <v>52820799.259999998</v>
      </c>
      <c r="C20" s="8">
        <v>-4997645.25</v>
      </c>
      <c r="D20" s="8">
        <f>+B20+C20</f>
        <v>47823154.009999998</v>
      </c>
      <c r="E20" s="53">
        <v>46120729.240000002</v>
      </c>
      <c r="F20" s="53">
        <v>45099263.25</v>
      </c>
      <c r="G20" s="29">
        <f>+D20-E20</f>
        <v>1702424.7699999958</v>
      </c>
    </row>
    <row r="21" spans="1:7" ht="16.7" customHeight="1" x14ac:dyDescent="0.25">
      <c r="A21" s="7" t="s">
        <v>10</v>
      </c>
      <c r="B21" s="8">
        <v>17682266.600000001</v>
      </c>
      <c r="C21" s="8">
        <v>-666793.78</v>
      </c>
      <c r="D21" s="8">
        <f t="shared" ref="D21:D30" si="1">+B21+C21</f>
        <v>17015472.82</v>
      </c>
      <c r="E21" s="53">
        <v>16375193.550000001</v>
      </c>
      <c r="F21" s="53">
        <v>15521774.73</v>
      </c>
      <c r="G21" s="29">
        <f t="shared" ref="G21:G28" si="2">+D21-E21</f>
        <v>640279.26999999955</v>
      </c>
    </row>
    <row r="22" spans="1:7" ht="16.7" customHeight="1" x14ac:dyDescent="0.25">
      <c r="A22" s="7" t="s">
        <v>17</v>
      </c>
      <c r="B22" s="8">
        <v>38674269.369999997</v>
      </c>
      <c r="C22" s="8">
        <v>447837.45</v>
      </c>
      <c r="D22" s="8">
        <f t="shared" si="1"/>
        <v>39122106.82</v>
      </c>
      <c r="E22" s="53">
        <v>38231067.200000003</v>
      </c>
      <c r="F22" s="53">
        <v>37040547.469999999</v>
      </c>
      <c r="G22" s="29">
        <f>+D22-E22</f>
        <v>891039.61999999732</v>
      </c>
    </row>
    <row r="23" spans="1:7" ht="24.75" customHeight="1" x14ac:dyDescent="0.25">
      <c r="A23" s="17" t="s">
        <v>18</v>
      </c>
      <c r="B23" s="8">
        <v>187997706.94</v>
      </c>
      <c r="C23" s="8">
        <v>-10799825.609999999</v>
      </c>
      <c r="D23" s="8">
        <f t="shared" si="1"/>
        <v>177197881.32999998</v>
      </c>
      <c r="E23" s="53">
        <v>171917719.34999999</v>
      </c>
      <c r="F23" s="53">
        <v>161705178.69</v>
      </c>
      <c r="G23" s="29">
        <f t="shared" si="2"/>
        <v>5280161.9799999893</v>
      </c>
    </row>
    <row r="24" spans="1:7" x14ac:dyDescent="0.25">
      <c r="A24" s="7" t="s">
        <v>19</v>
      </c>
      <c r="B24" s="8">
        <v>184625435.59999999</v>
      </c>
      <c r="C24" s="8">
        <v>-2706245.49</v>
      </c>
      <c r="D24" s="8">
        <f>+B24+C24</f>
        <v>181919190.10999998</v>
      </c>
      <c r="E24" s="53">
        <v>181012824.94999999</v>
      </c>
      <c r="F24" s="53">
        <v>172505316.97</v>
      </c>
      <c r="G24" s="29">
        <f>+D24-E24</f>
        <v>906365.15999999642</v>
      </c>
    </row>
    <row r="25" spans="1:7" ht="15" customHeight="1" x14ac:dyDescent="0.25">
      <c r="A25" s="17" t="s">
        <v>20</v>
      </c>
      <c r="B25" s="8">
        <v>331993667.26999998</v>
      </c>
      <c r="C25" s="8">
        <v>34449321.219999999</v>
      </c>
      <c r="D25" s="8">
        <f>+B25+C25</f>
        <v>366442988.49000001</v>
      </c>
      <c r="E25" s="53">
        <v>342315390.45999998</v>
      </c>
      <c r="F25" s="53">
        <v>228690610.03999999</v>
      </c>
      <c r="G25" s="29">
        <f t="shared" si="2"/>
        <v>24127598.030000031</v>
      </c>
    </row>
    <row r="26" spans="1:7" ht="16.7" customHeight="1" x14ac:dyDescent="0.25">
      <c r="A26" s="7" t="s">
        <v>21</v>
      </c>
      <c r="B26" s="8">
        <v>160295279.22999999</v>
      </c>
      <c r="C26" s="8">
        <v>61532599.75</v>
      </c>
      <c r="D26" s="8">
        <f>+B26+C26</f>
        <v>221827878.97999999</v>
      </c>
      <c r="E26" s="53">
        <v>213486969.71000001</v>
      </c>
      <c r="F26" s="53">
        <v>197290781.80000001</v>
      </c>
      <c r="G26" s="29">
        <f>+D26-E26</f>
        <v>8340909.2699999809</v>
      </c>
    </row>
    <row r="27" spans="1:7" ht="16.7" customHeight="1" x14ac:dyDescent="0.25">
      <c r="A27" s="7" t="s">
        <v>22</v>
      </c>
      <c r="B27" s="8">
        <v>21631151.16</v>
      </c>
      <c r="C27" s="8">
        <v>9899670.4499999993</v>
      </c>
      <c r="D27" s="8">
        <f t="shared" si="1"/>
        <v>31530821.609999999</v>
      </c>
      <c r="E27" s="53">
        <v>30593207.199999999</v>
      </c>
      <c r="F27" s="53">
        <v>27427211.09</v>
      </c>
      <c r="G27" s="29">
        <f t="shared" si="2"/>
        <v>937614.41000000015</v>
      </c>
    </row>
    <row r="28" spans="1:7" ht="16.7" customHeight="1" x14ac:dyDescent="0.25">
      <c r="A28" s="7" t="s">
        <v>23</v>
      </c>
      <c r="B28" s="8">
        <v>0</v>
      </c>
      <c r="C28" s="8">
        <v>8742961.2400000002</v>
      </c>
      <c r="D28" s="8">
        <f t="shared" si="1"/>
        <v>8742961.2400000002</v>
      </c>
      <c r="E28" s="53">
        <v>7914538.2300000004</v>
      </c>
      <c r="F28" s="53">
        <v>7269000.0700000003</v>
      </c>
      <c r="G28" s="29">
        <f t="shared" si="2"/>
        <v>828423.00999999978</v>
      </c>
    </row>
    <row r="29" spans="1:7" ht="16.7" customHeight="1" x14ac:dyDescent="0.25">
      <c r="A29" s="7" t="s">
        <v>24</v>
      </c>
      <c r="B29" s="8">
        <v>0</v>
      </c>
      <c r="C29" s="8">
        <v>4174021.98</v>
      </c>
      <c r="D29" s="8">
        <f t="shared" ref="D29" si="3">+B29+C29</f>
        <v>4174021.98</v>
      </c>
      <c r="E29" s="53">
        <v>3763399.18</v>
      </c>
      <c r="F29" s="53">
        <v>3626286.28</v>
      </c>
      <c r="G29" s="29">
        <f>+D29-E29</f>
        <v>410622.79999999981</v>
      </c>
    </row>
    <row r="30" spans="1:7" ht="29.25" customHeight="1" x14ac:dyDescent="0.25">
      <c r="A30" s="17" t="s">
        <v>27</v>
      </c>
      <c r="B30" s="8">
        <v>0</v>
      </c>
      <c r="C30" s="8">
        <v>137785.41</v>
      </c>
      <c r="D30" s="46">
        <f t="shared" si="1"/>
        <v>137785.41</v>
      </c>
      <c r="E30" s="54">
        <v>137785.41</v>
      </c>
      <c r="F30" s="54">
        <v>131302.03</v>
      </c>
      <c r="G30" s="30">
        <f>+D30-E30</f>
        <v>0</v>
      </c>
    </row>
    <row r="31" spans="1:7" ht="18.75" customHeight="1" x14ac:dyDescent="0.25">
      <c r="A31" s="9" t="s">
        <v>25</v>
      </c>
      <c r="B31" s="10">
        <f>SUM(B32:B42)</f>
        <v>104738830.56999999</v>
      </c>
      <c r="C31" s="27">
        <f>SUM(C32:C42)</f>
        <v>152273817.06999996</v>
      </c>
      <c r="D31" s="11">
        <f>SUM(D32:D42)</f>
        <v>257012647.63999999</v>
      </c>
      <c r="E31" s="10">
        <f>SUM(E33:E42)</f>
        <v>249544663.94</v>
      </c>
      <c r="F31" s="10">
        <f t="shared" ref="F31" si="4">SUM(F33:F42)</f>
        <v>164409996.16999999</v>
      </c>
      <c r="G31" s="45">
        <f>SUM(G33:G42)</f>
        <v>7467983.6999999862</v>
      </c>
    </row>
    <row r="32" spans="1:7" ht="19.5" customHeight="1" x14ac:dyDescent="0.25">
      <c r="A32" s="4" t="s">
        <v>12</v>
      </c>
      <c r="B32" s="12"/>
      <c r="C32" s="12"/>
      <c r="D32" s="25"/>
      <c r="E32" s="12"/>
      <c r="F32" s="12"/>
      <c r="G32" s="13"/>
    </row>
    <row r="33" spans="1:7" x14ac:dyDescent="0.25">
      <c r="A33" s="7" t="s">
        <v>16</v>
      </c>
      <c r="B33" s="14">
        <v>0</v>
      </c>
      <c r="C33" s="38">
        <v>2014534.34</v>
      </c>
      <c r="D33" s="33">
        <f>+B33+C33</f>
        <v>2014534.34</v>
      </c>
      <c r="E33" s="39">
        <v>2014534.34</v>
      </c>
      <c r="F33" s="39">
        <v>2014534.34</v>
      </c>
      <c r="G33" s="15">
        <f>+D33-E33</f>
        <v>0</v>
      </c>
    </row>
    <row r="34" spans="1:7" x14ac:dyDescent="0.25">
      <c r="A34" s="7" t="s">
        <v>10</v>
      </c>
      <c r="B34" s="14">
        <v>0</v>
      </c>
      <c r="C34" s="40">
        <v>120078.73</v>
      </c>
      <c r="D34" s="33">
        <f t="shared" ref="D34:D42" si="5">+B34+C34</f>
        <v>120078.73</v>
      </c>
      <c r="E34" s="40">
        <v>120078.73</v>
      </c>
      <c r="F34" s="40">
        <v>120078.73</v>
      </c>
      <c r="G34" s="15">
        <f t="shared" ref="G34:G42" si="6">+D34-E34</f>
        <v>0</v>
      </c>
    </row>
    <row r="35" spans="1:7" x14ac:dyDescent="0.25">
      <c r="A35" s="7" t="s">
        <v>17</v>
      </c>
      <c r="B35" s="16">
        <v>0</v>
      </c>
      <c r="C35" s="41">
        <v>408874.38</v>
      </c>
      <c r="D35" s="33">
        <f t="shared" si="5"/>
        <v>408874.38</v>
      </c>
      <c r="E35" s="41">
        <v>408874.38</v>
      </c>
      <c r="F35" s="41">
        <v>408874.38</v>
      </c>
      <c r="G35" s="15">
        <f t="shared" si="6"/>
        <v>0</v>
      </c>
    </row>
    <row r="36" spans="1:7" ht="24.75" x14ac:dyDescent="0.25">
      <c r="A36" s="17" t="s">
        <v>18</v>
      </c>
      <c r="B36" s="20">
        <v>0</v>
      </c>
      <c r="C36" s="42">
        <v>8084992.6399999997</v>
      </c>
      <c r="D36" s="33">
        <f t="shared" si="5"/>
        <v>8084992.6399999997</v>
      </c>
      <c r="E36" s="43">
        <v>8040659.3600000003</v>
      </c>
      <c r="F36" s="43">
        <v>8040659.3600000003</v>
      </c>
      <c r="G36" s="26">
        <f t="shared" si="6"/>
        <v>44333.279999999329</v>
      </c>
    </row>
    <row r="37" spans="1:7" x14ac:dyDescent="0.25">
      <c r="A37" s="7" t="s">
        <v>19</v>
      </c>
      <c r="B37" s="16">
        <v>38886400</v>
      </c>
      <c r="C37" s="47">
        <v>36436058.399999999</v>
      </c>
      <c r="D37" s="48">
        <f t="shared" si="5"/>
        <v>75322458.400000006</v>
      </c>
      <c r="E37" s="47">
        <v>68070898.780000001</v>
      </c>
      <c r="F37" s="47">
        <v>67631303.620000005</v>
      </c>
      <c r="G37" s="44">
        <f>+D37-E37</f>
        <v>7251559.6200000048</v>
      </c>
    </row>
    <row r="38" spans="1:7" ht="15" customHeight="1" x14ac:dyDescent="0.25">
      <c r="A38" s="17" t="s">
        <v>20</v>
      </c>
      <c r="B38" s="18">
        <v>65852430.57</v>
      </c>
      <c r="C38" s="47">
        <v>99449636.340000004</v>
      </c>
      <c r="D38" s="48">
        <f t="shared" si="5"/>
        <v>165302066.91</v>
      </c>
      <c r="E38" s="47">
        <v>165129976.11000001</v>
      </c>
      <c r="F38" s="47">
        <v>80434903.5</v>
      </c>
      <c r="G38" s="19">
        <f>+D38-E38</f>
        <v>172090.79999998212</v>
      </c>
    </row>
    <row r="39" spans="1:7" x14ac:dyDescent="0.25">
      <c r="A39" s="7" t="s">
        <v>21</v>
      </c>
      <c r="B39" s="20">
        <v>0</v>
      </c>
      <c r="C39" s="32">
        <v>4516174.5999999996</v>
      </c>
      <c r="D39" s="33">
        <f t="shared" si="5"/>
        <v>4516174.5999999996</v>
      </c>
      <c r="E39" s="34">
        <v>4516174.5999999996</v>
      </c>
      <c r="F39" s="34">
        <v>4516174.5999999996</v>
      </c>
      <c r="G39" s="15">
        <f t="shared" si="6"/>
        <v>0</v>
      </c>
    </row>
    <row r="40" spans="1:7" x14ac:dyDescent="0.25">
      <c r="A40" s="7" t="s">
        <v>22</v>
      </c>
      <c r="B40" s="21">
        <v>0</v>
      </c>
      <c r="C40" s="35">
        <v>1218379.3400000001</v>
      </c>
      <c r="D40" s="33">
        <f t="shared" si="5"/>
        <v>1218379.3400000001</v>
      </c>
      <c r="E40" s="36">
        <v>1218379.3400000001</v>
      </c>
      <c r="F40" s="36">
        <v>1218379.3400000001</v>
      </c>
      <c r="G40" s="15">
        <f t="shared" si="6"/>
        <v>0</v>
      </c>
    </row>
    <row r="41" spans="1:7" x14ac:dyDescent="0.25">
      <c r="A41" s="7" t="s">
        <v>23</v>
      </c>
      <c r="B41" s="21">
        <v>0</v>
      </c>
      <c r="C41" s="35">
        <v>5245.85</v>
      </c>
      <c r="D41" s="33">
        <f t="shared" si="5"/>
        <v>5245.85</v>
      </c>
      <c r="E41" s="36">
        <v>5245.85</v>
      </c>
      <c r="F41" s="36">
        <v>5245.85</v>
      </c>
      <c r="G41" s="15">
        <f t="shared" si="6"/>
        <v>0</v>
      </c>
    </row>
    <row r="42" spans="1:7" x14ac:dyDescent="0.25">
      <c r="A42" s="22" t="s">
        <v>24</v>
      </c>
      <c r="B42" s="23">
        <v>0</v>
      </c>
      <c r="C42" s="37">
        <v>19842.45</v>
      </c>
      <c r="D42" s="33">
        <f t="shared" si="5"/>
        <v>19842.45</v>
      </c>
      <c r="E42" s="37">
        <v>19842.45</v>
      </c>
      <c r="F42" s="37">
        <v>19842.45</v>
      </c>
      <c r="G42" s="15">
        <f t="shared" si="6"/>
        <v>0</v>
      </c>
    </row>
    <row r="43" spans="1:7" ht="30" customHeight="1" thickBot="1" x14ac:dyDescent="0.3">
      <c r="A43" s="24" t="s">
        <v>13</v>
      </c>
      <c r="B43" s="49">
        <f>+B31+B18</f>
        <v>1100459406</v>
      </c>
      <c r="C43" s="49">
        <f>+C31+C18</f>
        <v>252487504.43999994</v>
      </c>
      <c r="D43" s="49">
        <f>+D31+D18</f>
        <v>1352946910.4400001</v>
      </c>
      <c r="E43" s="49">
        <f>+E31+E18</f>
        <v>1301413488.4200001</v>
      </c>
      <c r="F43" s="49">
        <f t="shared" ref="F43" si="7">+F31+F18</f>
        <v>1060717268.59</v>
      </c>
      <c r="G43" s="50">
        <f>+G31+G18</f>
        <v>51533422.019999973</v>
      </c>
    </row>
    <row r="50" spans="1:7" x14ac:dyDescent="0.25">
      <c r="A50" s="71"/>
      <c r="B50" s="71"/>
      <c r="C50" s="71"/>
      <c r="D50" s="71"/>
      <c r="E50" s="71"/>
      <c r="F50" s="71"/>
      <c r="G50" s="71"/>
    </row>
    <row r="51" spans="1:7" x14ac:dyDescent="0.25">
      <c r="A51" s="72"/>
      <c r="B51" s="72"/>
      <c r="C51" s="73"/>
      <c r="D51" s="73"/>
      <c r="E51" s="73"/>
      <c r="F51" s="73"/>
      <c r="G51" s="73"/>
    </row>
    <row r="52" spans="1:7" x14ac:dyDescent="0.25">
      <c r="A52" s="55"/>
      <c r="B52" s="55"/>
      <c r="C52" s="55"/>
      <c r="D52" s="55"/>
      <c r="E52" s="55"/>
      <c r="F52" s="55"/>
      <c r="G52" s="55"/>
    </row>
  </sheetData>
  <mergeCells count="21">
    <mergeCell ref="C50:D50"/>
    <mergeCell ref="E50:G50"/>
    <mergeCell ref="A51:B51"/>
    <mergeCell ref="C51:D51"/>
    <mergeCell ref="E51:G51"/>
    <mergeCell ref="A52:B52"/>
    <mergeCell ref="C52:D52"/>
    <mergeCell ref="E52:G52"/>
    <mergeCell ref="A10:G10"/>
    <mergeCell ref="F16:F17"/>
    <mergeCell ref="G15:G17"/>
    <mergeCell ref="B15:F15"/>
    <mergeCell ref="A15:A17"/>
    <mergeCell ref="A13:G13"/>
    <mergeCell ref="A12:G12"/>
    <mergeCell ref="A11:G11"/>
    <mergeCell ref="B16:B17"/>
    <mergeCell ref="C16:C17"/>
    <mergeCell ref="D16:D17"/>
    <mergeCell ref="E16:E17"/>
    <mergeCell ref="A50:B50"/>
  </mergeCells>
  <pageMargins left="0.47244094488188981" right="0.39370078740157483" top="0.39370078740157483" bottom="0.39370078740157483" header="0.39370078740157483" footer="0.39370078740157483"/>
  <pageSetup scale="67" orientation="portrait" r:id="rId1"/>
  <headerFooter alignWithMargins="0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rptEstadoAnaliticoEjerPresEgreD</vt:lpstr>
      <vt:lpstr>rptEstadoAnaliticoEjerPresEgreD!Área_de_impresión</vt:lpstr>
      <vt:lpstr>rptEstadoAnaliticoEjerPresEgreD!Títulos_a_imprimir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2026-04-10T19:20:09Z</cp:lastPrinted>
  <dcterms:created xsi:type="dcterms:W3CDTF">2020-04-27T19:51:46Z</dcterms:created>
  <dcterms:modified xsi:type="dcterms:W3CDTF">2026-04-10T22:17:13Z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