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X:\GABY ROSALES\FONDOS FEDERALES 2025\CONAC\FORMATOS CONAC 2025\CUARTO TRIMESTRE 2025\OBLIGACIONES FINANCIERAS\"/>
    </mc:Choice>
  </mc:AlternateContent>
  <xr:revisionPtr revIDLastSave="0" documentId="13_ncr:1_{A20D8602-0C57-4BC6-87CA-93A36F1458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to trim 2025" sheetId="1" r:id="rId1"/>
  </sheets>
  <definedNames>
    <definedName name="_xlnm.Print_Area" localSheetId="0">'4to trim 2025'!$B$1:$K$57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9" i="1" l="1"/>
  <c r="J7" i="1"/>
  <c r="I44" i="1" l="1"/>
  <c r="H39" i="1" l="1"/>
  <c r="H40" i="1" s="1"/>
  <c r="H44" i="1"/>
  <c r="K7" i="1" l="1"/>
  <c r="I13" i="1" l="1"/>
  <c r="I15" i="1" l="1"/>
  <c r="I17" i="1" s="1"/>
  <c r="I19" i="1" s="1"/>
  <c r="I21" i="1" s="1"/>
  <c r="I23" i="1" s="1"/>
  <c r="H45" i="1"/>
  <c r="I25" i="1" l="1"/>
  <c r="I27" i="1" s="1"/>
  <c r="I29" i="1" s="1"/>
  <c r="I31" i="1" l="1"/>
  <c r="I33" i="1" s="1"/>
  <c r="I35" i="1" s="1"/>
  <c r="I45" i="1"/>
  <c r="I4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Alma Nidia Gonzalez Lopez</author>
    <author>CuentaPublica</author>
  </authors>
  <commentList>
    <comment ref="C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180 meses * 30.4
</t>
        </r>
      </text>
    </comment>
    <comment ref="J7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<sst xmlns="http://schemas.openxmlformats.org/spreadsheetml/2006/main" count="64" uniqueCount="59">
  <si>
    <t>Tipo de  obligación</t>
  </si>
  <si>
    <t xml:space="preserve">Plazo </t>
  </si>
  <si>
    <t>Tasa</t>
  </si>
  <si>
    <t>Fin, Destino y Objeto</t>
  </si>
  <si>
    <t>Acreedor, proveedor o Contratista</t>
  </si>
  <si>
    <t>Importe total</t>
  </si>
  <si>
    <t>Fondo</t>
  </si>
  <si>
    <t>Importe y porcentaje del total que se paga y garantiza con el recurso de dichos fondos.</t>
  </si>
  <si>
    <t>Importe garantizado</t>
  </si>
  <si>
    <t>Importe pagado</t>
  </si>
  <si>
    <t>% respecto al total</t>
  </si>
  <si>
    <t>Credito Simple</t>
  </si>
  <si>
    <t>5472 días</t>
  </si>
  <si>
    <t>COFIDAN</t>
  </si>
  <si>
    <t>3 mdp mensual</t>
  </si>
  <si>
    <t>Importe</t>
  </si>
  <si>
    <t>(-) Amortización 1</t>
  </si>
  <si>
    <t>Deuda Pública Bruta total  descontando la amortización 1</t>
  </si>
  <si>
    <t>(-) Amortización 2</t>
  </si>
  <si>
    <t>Deuda Pública Bruta total  descontando la amortización 2</t>
  </si>
  <si>
    <t>(-) Amortización 3</t>
  </si>
  <si>
    <t>Deuda Pública Bruta total  descontando la amortización 3</t>
  </si>
  <si>
    <t>Producto interno bruto estatal</t>
  </si>
  <si>
    <t>Saldo de la Deuda Pública</t>
  </si>
  <si>
    <t>Porcentaje</t>
  </si>
  <si>
    <t>Ingresos propios</t>
  </si>
  <si>
    <t>Ayuntamiento Municipal de Playas de Rosarito, B.C.</t>
  </si>
  <si>
    <t>Formato de obligaciones pagadas o garantizadas con Fondos Federales</t>
  </si>
  <si>
    <t>Inversión Publica Productiva</t>
  </si>
  <si>
    <t>C.P. Gabriela Rosales Govea</t>
  </si>
  <si>
    <t>Bajo protesta de decir verdad declaramos que los Estados Financieros y sus Notas son razonablemente correctos y responsabilidad del emisor.</t>
  </si>
  <si>
    <t>Mtra. Daniela Lizbeth Urias Barajas</t>
  </si>
  <si>
    <t>Encargada de Despacho de la Subdirección</t>
  </si>
  <si>
    <t>de Inversión y Cuenta Pública</t>
  </si>
  <si>
    <t>Tesorera Municipal</t>
  </si>
  <si>
    <t>Fondo General de Participaciones</t>
  </si>
  <si>
    <t>Deuda Pública Bruta total al 31 de diciembre del 2024</t>
  </si>
  <si>
    <t>Al 31 de diciembre del 2024</t>
  </si>
  <si>
    <t>(-) Amortización 4</t>
  </si>
  <si>
    <t>Deuda Pública Bruta total  descontando la amortización 4</t>
  </si>
  <si>
    <t>(-) Amortización 5</t>
  </si>
  <si>
    <t>Deuda Pública Bruta total  descontando la amortización 5</t>
  </si>
  <si>
    <t>(-) Amortización 6</t>
  </si>
  <si>
    <t>Deuda Pública Bruta total  descontando la amortización 6</t>
  </si>
  <si>
    <t>(-) Amortización 7</t>
  </si>
  <si>
    <t>Deuda Pública Bruta total  descontando la amortización 7</t>
  </si>
  <si>
    <t>(-) Amortización 8</t>
  </si>
  <si>
    <t>Deuda Pública Bruta total  descontando la amortización 8</t>
  </si>
  <si>
    <t>(-) Amortización 9</t>
  </si>
  <si>
    <t>Deuda Pública Bruta total  descontando la amortización 9</t>
  </si>
  <si>
    <t>Al Cuarto trimestre (01 enero al 31 de diciembre) 2025</t>
  </si>
  <si>
    <t>(-) Amortización 10</t>
  </si>
  <si>
    <t>Deuda Pública Bruta total  descontando la amortización 10</t>
  </si>
  <si>
    <t>(-) Amortización 11</t>
  </si>
  <si>
    <t>Deuda Pública Bruta total  descontando la amortización 11</t>
  </si>
  <si>
    <t>(-) Amortización 12</t>
  </si>
  <si>
    <t>Deuda Pública Bruta total  descontando la amortización 12</t>
  </si>
  <si>
    <t>Al 31 de diciembre  del 2025</t>
  </si>
  <si>
    <t>INFORMACION FINANCIERA PREELIMINAR, con fundamento  en el articulo 19 de la Ley de Fiscalizacion y Rendicion de Cuentas del Estado de Baja California, el cual establece el envio de la Cuenta Publica a mas tardar el dia 30 de abril del año siguiente del ejercicio fiscal correspondiente.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</si>
</sst>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0.0000%"/>
    <numFmt numFmtId="165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Arial Unicode MS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</cellStyleXfs>
  <cellXfs count="50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0" fillId="0" borderId="0" xfId="2" applyFont="1" applyAlignment="1">
      <alignment horizontal="left"/>
    </xf>
    <xf numFmtId="44" fontId="0" fillId="0" borderId="2" xfId="1" applyFont="1" applyBorder="1" applyAlignment="1">
      <alignment horizontal="center" vertical="center" wrapText="1"/>
    </xf>
    <xf numFmtId="9" fontId="0" fillId="0" borderId="2" xfId="2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wrapText="1"/>
    </xf>
    <xf numFmtId="44" fontId="0" fillId="0" borderId="1" xfId="1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44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3" xfId="0" applyBorder="1"/>
    <xf numFmtId="44" fontId="7" fillId="0" borderId="0" xfId="1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44" fontId="0" fillId="2" borderId="1" xfId="1" applyFont="1" applyFill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/>
    <xf numFmtId="0" fontId="2" fillId="0" borderId="5" xfId="0" applyFont="1" applyBorder="1" applyAlignment="1">
      <alignment wrapText="1"/>
    </xf>
    <xf numFmtId="44" fontId="0" fillId="0" borderId="0" xfId="0" applyNumberFormat="1"/>
    <xf numFmtId="0" fontId="9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 wrapText="1"/>
    </xf>
    <xf numFmtId="9" fontId="2" fillId="0" borderId="2" xfId="2" applyFont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0" fillId="2" borderId="0" xfId="0" applyFont="1" applyFill="1" applyAlignment="1">
      <alignment horizontal="center" vertical="top" wrapText="1"/>
    </xf>
    <xf numFmtId="0" fontId="7" fillId="3" borderId="2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3" fillId="0" borderId="0" xfId="4" applyFont="1" applyAlignment="1">
      <alignment horizontal="left" vertical="top" wrapText="1"/>
    </xf>
  </cellXfs>
  <cellStyles count="5">
    <cellStyle name="Moneda" xfId="1" builtinId="4"/>
    <cellStyle name="Moneda 2" xfId="3" xr:uid="{00000000-0005-0000-0000-000001000000}"/>
    <cellStyle name="Normal" xfId="0" builtinId="0"/>
    <cellStyle name="Normal 4" xfId="4" xr:uid="{A60CDE67-1419-4EA8-85B5-CBD2B85FA886}"/>
    <cellStyle name="Porcentaje" xfId="2" builtinId="5"/>
  </cellStyles>
  <dxfs count="0"/>
  <tableStyles count="0" defaultTableStyle="TableStyleMedium2" defaultPivotStyle="PivotStyleLight16"/>
  <colors>
    <mruColors>
      <color rgb="FF660033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2</xdr:col>
      <xdr:colOff>771525</xdr:colOff>
      <xdr:row>35</xdr:row>
      <xdr:rowOff>0</xdr:rowOff>
    </xdr:to>
    <xdr:pic>
      <xdr:nvPicPr>
        <xdr:cNvPr id="3" name="image2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0" y="7858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3</xdr:col>
      <xdr:colOff>371475</xdr:colOff>
      <xdr:row>35</xdr:row>
      <xdr:rowOff>0</xdr:rowOff>
    </xdr:to>
    <xdr:pic>
      <xdr:nvPicPr>
        <xdr:cNvPr id="4" name="image2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428625" y="7096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55"/>
  <sheetViews>
    <sheetView tabSelected="1" view="pageBreakPreview" topLeftCell="A19" zoomScaleSheetLayoutView="100" workbookViewId="0">
      <selection activeCell="J24" sqref="J24"/>
    </sheetView>
  </sheetViews>
  <sheetFormatPr baseColWidth="10" defaultColWidth="11.7109375" defaultRowHeight="15" x14ac:dyDescent="0.25"/>
  <cols>
    <col min="1" max="1" width="6.42578125" style="1" customWidth="1"/>
    <col min="2" max="3" width="11.7109375" style="1"/>
    <col min="4" max="4" width="11.85546875" style="1" bestFit="1" customWidth="1"/>
    <col min="5" max="6" width="11.7109375" style="1"/>
    <col min="7" max="7" width="15.5703125" style="1" bestFit="1" customWidth="1"/>
    <col min="8" max="8" width="19.5703125" style="1" customWidth="1"/>
    <col min="9" max="9" width="19.28515625" bestFit="1" customWidth="1"/>
    <col min="10" max="10" width="17.42578125" customWidth="1"/>
    <col min="11" max="11" width="16.5703125" customWidth="1"/>
    <col min="12" max="16384" width="11.7109375" style="1"/>
  </cols>
  <sheetData>
    <row r="1" spans="2:11" ht="19.5" customHeight="1" x14ac:dyDescent="0.25">
      <c r="B1" s="46" t="s">
        <v>26</v>
      </c>
      <c r="C1" s="46"/>
      <c r="D1" s="46"/>
      <c r="E1" s="46"/>
      <c r="F1" s="46"/>
      <c r="G1" s="46"/>
      <c r="H1" s="46"/>
      <c r="I1" s="46"/>
      <c r="J1" s="46"/>
      <c r="K1" s="46"/>
    </row>
    <row r="2" spans="2:11" ht="19.5" customHeight="1" x14ac:dyDescent="0.2">
      <c r="B2" s="47" t="s">
        <v>27</v>
      </c>
      <c r="C2" s="47"/>
      <c r="D2" s="47"/>
      <c r="E2" s="47"/>
      <c r="F2" s="47"/>
      <c r="G2" s="47"/>
      <c r="H2" s="47"/>
      <c r="I2" s="47"/>
      <c r="J2" s="47"/>
      <c r="K2" s="47"/>
    </row>
    <row r="3" spans="2:11" ht="21" customHeight="1" x14ac:dyDescent="0.25">
      <c r="B3" s="46" t="s">
        <v>50</v>
      </c>
      <c r="C3" s="46"/>
      <c r="D3" s="46"/>
      <c r="E3" s="46"/>
      <c r="F3" s="46"/>
      <c r="G3" s="46"/>
      <c r="H3" s="46"/>
      <c r="I3" s="46"/>
      <c r="J3" s="46"/>
      <c r="K3" s="46"/>
    </row>
    <row r="4" spans="2:11" ht="26.25" customHeight="1" x14ac:dyDescent="0.2">
      <c r="I4" s="1"/>
      <c r="J4" s="1"/>
      <c r="K4" s="1"/>
    </row>
    <row r="5" spans="2:11" ht="42.75" customHeight="1" x14ac:dyDescent="0.2">
      <c r="B5" s="48" t="s">
        <v>0</v>
      </c>
      <c r="C5" s="48" t="s">
        <v>1</v>
      </c>
      <c r="D5" s="48" t="s">
        <v>2</v>
      </c>
      <c r="E5" s="48" t="s">
        <v>3</v>
      </c>
      <c r="F5" s="48" t="s">
        <v>4</v>
      </c>
      <c r="G5" s="48" t="s">
        <v>5</v>
      </c>
      <c r="H5" s="48" t="s">
        <v>6</v>
      </c>
      <c r="I5" s="48"/>
      <c r="J5" s="48" t="s">
        <v>7</v>
      </c>
      <c r="K5" s="48"/>
    </row>
    <row r="6" spans="2:11" s="2" customFormat="1" ht="24" customHeight="1" x14ac:dyDescent="0.25">
      <c r="B6" s="48"/>
      <c r="C6" s="48"/>
      <c r="D6" s="48"/>
      <c r="E6" s="48"/>
      <c r="F6" s="48"/>
      <c r="G6" s="48"/>
      <c r="H6" s="29" t="s">
        <v>6</v>
      </c>
      <c r="I6" s="29" t="s">
        <v>8</v>
      </c>
      <c r="J6" s="29" t="s">
        <v>9</v>
      </c>
      <c r="K6" s="29" t="s">
        <v>10</v>
      </c>
    </row>
    <row r="7" spans="2:11" s="3" customFormat="1" ht="38.25" x14ac:dyDescent="0.25">
      <c r="B7" s="30" t="s">
        <v>11</v>
      </c>
      <c r="C7" s="30" t="s">
        <v>12</v>
      </c>
      <c r="D7" s="31">
        <v>7.9350000000000004E-2</v>
      </c>
      <c r="E7" s="30" t="s">
        <v>28</v>
      </c>
      <c r="F7" s="30" t="s">
        <v>13</v>
      </c>
      <c r="G7" s="32">
        <v>228541880</v>
      </c>
      <c r="H7" s="30" t="s">
        <v>35</v>
      </c>
      <c r="I7" s="30" t="s">
        <v>14</v>
      </c>
      <c r="J7" s="32">
        <f>+I12+I14+I16+I18+I20+I22+I24+I26+I28+I30+I32+I34</f>
        <v>18581572.5</v>
      </c>
      <c r="K7" s="33">
        <f>+J7/G7</f>
        <v>8.1304890377203509E-2</v>
      </c>
    </row>
    <row r="8" spans="2:11" s="3" customFormat="1" x14ac:dyDescent="0.25">
      <c r="B8" s="10"/>
      <c r="C8" s="10"/>
      <c r="D8" s="11"/>
      <c r="E8" s="10"/>
      <c r="F8" s="10"/>
      <c r="G8" s="7"/>
      <c r="H8" s="10"/>
      <c r="I8" s="10"/>
      <c r="J8" s="7"/>
      <c r="K8" s="8"/>
    </row>
    <row r="9" spans="2:11" ht="8.25" customHeight="1" x14ac:dyDescent="0.25">
      <c r="B9" s="12"/>
      <c r="C9" s="12"/>
      <c r="D9" s="12"/>
      <c r="E9" s="12"/>
      <c r="F9" s="12"/>
      <c r="G9" s="12"/>
      <c r="H9" s="12"/>
    </row>
    <row r="10" spans="2:11" x14ac:dyDescent="0.25">
      <c r="B10" s="12"/>
      <c r="C10" s="12"/>
      <c r="D10" s="12"/>
      <c r="E10" s="45"/>
      <c r="F10" s="45"/>
      <c r="G10" s="45"/>
      <c r="H10" s="45"/>
      <c r="I10" s="9" t="s">
        <v>15</v>
      </c>
      <c r="J10" s="12"/>
      <c r="K10" s="12"/>
    </row>
    <row r="11" spans="2:11" ht="15" customHeight="1" x14ac:dyDescent="0.25">
      <c r="B11" s="12"/>
      <c r="C11" s="12"/>
      <c r="D11" s="12"/>
      <c r="E11" s="43" t="s">
        <v>36</v>
      </c>
      <c r="F11" s="43"/>
      <c r="G11" s="43"/>
      <c r="H11" s="43"/>
      <c r="I11" s="13">
        <v>129884918.14</v>
      </c>
      <c r="J11" s="12"/>
      <c r="K11" s="12"/>
    </row>
    <row r="12" spans="2:11" ht="15" customHeight="1" x14ac:dyDescent="0.25">
      <c r="B12" s="12"/>
      <c r="C12" s="12"/>
      <c r="D12" s="12"/>
      <c r="E12" s="38" t="s">
        <v>16</v>
      </c>
      <c r="F12" s="38"/>
      <c r="G12" s="38"/>
      <c r="H12" s="38"/>
      <c r="I12" s="13">
        <v>1493194.09</v>
      </c>
      <c r="J12" s="12"/>
      <c r="K12" s="12"/>
    </row>
    <row r="13" spans="2:11" ht="15" customHeight="1" x14ac:dyDescent="0.25">
      <c r="B13" s="12"/>
      <c r="C13" s="12"/>
      <c r="D13" s="12"/>
      <c r="E13" s="38" t="s">
        <v>17</v>
      </c>
      <c r="F13" s="38"/>
      <c r="G13" s="38"/>
      <c r="H13" s="38"/>
      <c r="I13" s="13">
        <f>+I11-I12</f>
        <v>128391724.05</v>
      </c>
      <c r="J13" s="12"/>
      <c r="K13" s="12"/>
    </row>
    <row r="14" spans="2:11" ht="15" customHeight="1" x14ac:dyDescent="0.25">
      <c r="B14" s="12"/>
      <c r="C14" s="12"/>
      <c r="D14" s="12"/>
      <c r="E14" s="38" t="s">
        <v>18</v>
      </c>
      <c r="F14" s="38"/>
      <c r="G14" s="38"/>
      <c r="H14" s="38"/>
      <c r="I14" s="13">
        <v>1503024.29</v>
      </c>
      <c r="J14" s="12"/>
      <c r="K14" s="12"/>
    </row>
    <row r="15" spans="2:11" ht="15" customHeight="1" x14ac:dyDescent="0.25">
      <c r="B15" s="12"/>
      <c r="C15" s="12"/>
      <c r="D15" s="12"/>
      <c r="E15" s="38" t="s">
        <v>19</v>
      </c>
      <c r="F15" s="38"/>
      <c r="G15" s="38"/>
      <c r="H15" s="38"/>
      <c r="I15" s="13">
        <f>+I13-I14</f>
        <v>126888699.75999999</v>
      </c>
      <c r="J15" s="12"/>
      <c r="K15" s="12"/>
    </row>
    <row r="16" spans="2:11" ht="15" customHeight="1" x14ac:dyDescent="0.25">
      <c r="B16" s="12"/>
      <c r="C16" s="12"/>
      <c r="D16" s="12"/>
      <c r="E16" s="38" t="s">
        <v>20</v>
      </c>
      <c r="F16" s="38"/>
      <c r="G16" s="38"/>
      <c r="H16" s="38"/>
      <c r="I16" s="13">
        <v>1512919.2</v>
      </c>
      <c r="J16" s="12"/>
      <c r="K16" s="12"/>
    </row>
    <row r="17" spans="2:11" ht="15" customHeight="1" x14ac:dyDescent="0.25">
      <c r="B17" s="12"/>
      <c r="C17" s="12"/>
      <c r="D17" s="12"/>
      <c r="E17" s="38" t="s">
        <v>21</v>
      </c>
      <c r="F17" s="38"/>
      <c r="G17" s="38"/>
      <c r="H17" s="38"/>
      <c r="I17" s="24">
        <f>+I15-I16</f>
        <v>125375780.55999999</v>
      </c>
      <c r="J17" s="12"/>
      <c r="K17" s="12"/>
    </row>
    <row r="18" spans="2:11" ht="15" customHeight="1" x14ac:dyDescent="0.25">
      <c r="B18" s="12"/>
      <c r="C18" s="12"/>
      <c r="D18" s="12"/>
      <c r="E18" s="38" t="s">
        <v>38</v>
      </c>
      <c r="F18" s="38"/>
      <c r="G18" s="38"/>
      <c r="H18" s="38"/>
      <c r="I18" s="13">
        <v>1522879.25</v>
      </c>
      <c r="J18" s="12"/>
      <c r="K18" s="12"/>
    </row>
    <row r="19" spans="2:11" ht="15" customHeight="1" x14ac:dyDescent="0.25">
      <c r="B19" s="12"/>
      <c r="C19" s="12"/>
      <c r="D19" s="12"/>
      <c r="E19" s="38" t="s">
        <v>39</v>
      </c>
      <c r="F19" s="38"/>
      <c r="G19" s="38"/>
      <c r="H19" s="38"/>
      <c r="I19" s="13">
        <f>+I17-I18</f>
        <v>123852901.30999999</v>
      </c>
      <c r="J19" s="12"/>
      <c r="K19" s="12"/>
    </row>
    <row r="20" spans="2:11" ht="15" customHeight="1" x14ac:dyDescent="0.25">
      <c r="B20" s="12"/>
      <c r="C20" s="12"/>
      <c r="D20" s="12"/>
      <c r="E20" s="38" t="s">
        <v>40</v>
      </c>
      <c r="F20" s="38"/>
      <c r="G20" s="38"/>
      <c r="H20" s="38"/>
      <c r="I20" s="13">
        <v>1532904.88</v>
      </c>
      <c r="J20" s="12"/>
      <c r="K20" s="12"/>
    </row>
    <row r="21" spans="2:11" ht="15" customHeight="1" x14ac:dyDescent="0.25">
      <c r="B21" s="12"/>
      <c r="C21" s="12"/>
      <c r="D21" s="12"/>
      <c r="E21" s="38" t="s">
        <v>41</v>
      </c>
      <c r="F21" s="38"/>
      <c r="G21" s="38"/>
      <c r="H21" s="38"/>
      <c r="I21" s="13">
        <f>+I19-I20</f>
        <v>122319996.42999999</v>
      </c>
      <c r="J21" s="12"/>
      <c r="K21" s="12"/>
    </row>
    <row r="22" spans="2:11" ht="15" customHeight="1" x14ac:dyDescent="0.25">
      <c r="B22" s="12"/>
      <c r="C22" s="12"/>
      <c r="D22" s="12"/>
      <c r="E22" s="38" t="s">
        <v>42</v>
      </c>
      <c r="F22" s="38"/>
      <c r="G22" s="38"/>
      <c r="H22" s="38"/>
      <c r="I22" s="13">
        <v>1542996.5</v>
      </c>
      <c r="J22" s="12"/>
      <c r="K22" s="12"/>
    </row>
    <row r="23" spans="2:11" ht="15" customHeight="1" x14ac:dyDescent="0.25">
      <c r="B23" s="12"/>
      <c r="C23" s="12"/>
      <c r="D23" s="12"/>
      <c r="E23" s="38" t="s">
        <v>43</v>
      </c>
      <c r="F23" s="38"/>
      <c r="G23" s="38"/>
      <c r="H23" s="38"/>
      <c r="I23" s="24">
        <f>+I21-I22</f>
        <v>120776999.92999999</v>
      </c>
      <c r="J23" s="12"/>
      <c r="K23" s="12"/>
    </row>
    <row r="24" spans="2:11" ht="15" customHeight="1" x14ac:dyDescent="0.25">
      <c r="B24" s="12"/>
      <c r="C24" s="12"/>
      <c r="D24" s="12"/>
      <c r="E24" s="38" t="s">
        <v>44</v>
      </c>
      <c r="F24" s="38"/>
      <c r="G24" s="38"/>
      <c r="H24" s="38"/>
      <c r="I24" s="13">
        <v>1553154.56</v>
      </c>
      <c r="J24" s="12"/>
      <c r="K24" s="12"/>
    </row>
    <row r="25" spans="2:11" ht="15" customHeight="1" x14ac:dyDescent="0.25">
      <c r="B25" s="12"/>
      <c r="C25" s="12"/>
      <c r="D25" s="12"/>
      <c r="E25" s="38" t="s">
        <v>45</v>
      </c>
      <c r="F25" s="38"/>
      <c r="G25" s="38"/>
      <c r="H25" s="38"/>
      <c r="I25" s="13">
        <f>+I23-I24</f>
        <v>119223845.36999999</v>
      </c>
      <c r="J25" s="12"/>
      <c r="K25" s="12"/>
    </row>
    <row r="26" spans="2:11" ht="15" customHeight="1" x14ac:dyDescent="0.25">
      <c r="B26" s="12"/>
      <c r="C26" s="12"/>
      <c r="D26" s="12"/>
      <c r="E26" s="38" t="s">
        <v>46</v>
      </c>
      <c r="F26" s="38"/>
      <c r="G26" s="38"/>
      <c r="H26" s="38"/>
      <c r="I26" s="13">
        <v>1563379.49</v>
      </c>
      <c r="J26" s="12"/>
      <c r="K26" s="12"/>
    </row>
    <row r="27" spans="2:11" ht="15" customHeight="1" x14ac:dyDescent="0.25">
      <c r="B27" s="12"/>
      <c r="C27" s="12"/>
      <c r="D27" s="12"/>
      <c r="E27" s="38" t="s">
        <v>47</v>
      </c>
      <c r="F27" s="38"/>
      <c r="G27" s="38"/>
      <c r="H27" s="38"/>
      <c r="I27" s="13">
        <f>+I25-I26</f>
        <v>117660465.88</v>
      </c>
      <c r="J27" s="12"/>
      <c r="K27" s="12"/>
    </row>
    <row r="28" spans="2:11" ht="15" customHeight="1" x14ac:dyDescent="0.25">
      <c r="B28" s="12"/>
      <c r="C28" s="12"/>
      <c r="D28" s="12"/>
      <c r="E28" s="38" t="s">
        <v>48</v>
      </c>
      <c r="F28" s="38"/>
      <c r="G28" s="38"/>
      <c r="H28" s="38"/>
      <c r="I28" s="13">
        <v>1573671.74</v>
      </c>
      <c r="J28" s="12"/>
      <c r="K28" s="12"/>
    </row>
    <row r="29" spans="2:11" ht="15" customHeight="1" x14ac:dyDescent="0.25">
      <c r="B29" s="12"/>
      <c r="C29" s="12"/>
      <c r="D29" s="12"/>
      <c r="E29" s="38" t="s">
        <v>49</v>
      </c>
      <c r="F29" s="38"/>
      <c r="G29" s="38"/>
      <c r="H29" s="38"/>
      <c r="I29" s="24">
        <f>+I27-I28</f>
        <v>116086794.14</v>
      </c>
      <c r="J29" s="12"/>
      <c r="K29" s="12"/>
    </row>
    <row r="30" spans="2:11" ht="15" customHeight="1" x14ac:dyDescent="0.25">
      <c r="B30" s="12"/>
      <c r="C30" s="12"/>
      <c r="D30" s="12"/>
      <c r="E30" s="38" t="s">
        <v>51</v>
      </c>
      <c r="F30" s="38"/>
      <c r="G30" s="38"/>
      <c r="H30" s="38"/>
      <c r="I30" s="13">
        <v>1584031.74</v>
      </c>
      <c r="J30" s="12"/>
      <c r="K30" s="12"/>
    </row>
    <row r="31" spans="2:11" ht="15" customHeight="1" x14ac:dyDescent="0.25">
      <c r="B31" s="12"/>
      <c r="C31" s="12"/>
      <c r="D31" s="12"/>
      <c r="E31" s="38" t="s">
        <v>52</v>
      </c>
      <c r="F31" s="38"/>
      <c r="G31" s="38"/>
      <c r="H31" s="38"/>
      <c r="I31" s="13">
        <f>+I29-I30</f>
        <v>114502762.40000001</v>
      </c>
      <c r="J31" s="12"/>
      <c r="K31" s="12"/>
    </row>
    <row r="32" spans="2:11" ht="15" customHeight="1" x14ac:dyDescent="0.25">
      <c r="B32" s="12"/>
      <c r="C32" s="12"/>
      <c r="D32" s="12"/>
      <c r="E32" s="38" t="s">
        <v>53</v>
      </c>
      <c r="F32" s="38"/>
      <c r="G32" s="38"/>
      <c r="H32" s="38"/>
      <c r="I32" s="13">
        <v>1594459.95</v>
      </c>
      <c r="J32" s="12"/>
      <c r="K32" s="12"/>
    </row>
    <row r="33" spans="2:23" ht="15" customHeight="1" x14ac:dyDescent="0.25">
      <c r="B33" s="12"/>
      <c r="C33" s="12"/>
      <c r="D33" s="12"/>
      <c r="E33" s="38" t="s">
        <v>54</v>
      </c>
      <c r="F33" s="38"/>
      <c r="G33" s="38"/>
      <c r="H33" s="38"/>
      <c r="I33" s="13">
        <f>+I31-I32</f>
        <v>112908302.45</v>
      </c>
      <c r="J33" s="12"/>
      <c r="K33" s="12"/>
    </row>
    <row r="34" spans="2:23" ht="15" customHeight="1" x14ac:dyDescent="0.25">
      <c r="B34" s="12"/>
      <c r="C34" s="12"/>
      <c r="D34" s="12"/>
      <c r="E34" s="38" t="s">
        <v>55</v>
      </c>
      <c r="F34" s="38"/>
      <c r="G34" s="38"/>
      <c r="H34" s="38"/>
      <c r="I34" s="13">
        <v>1604956.81</v>
      </c>
      <c r="J34" s="12"/>
      <c r="K34" s="12"/>
    </row>
    <row r="35" spans="2:23" ht="15" customHeight="1" x14ac:dyDescent="0.25">
      <c r="B35" s="12"/>
      <c r="C35" s="12"/>
      <c r="D35" s="12"/>
      <c r="E35" s="38" t="s">
        <v>56</v>
      </c>
      <c r="F35" s="38"/>
      <c r="G35" s="38"/>
      <c r="H35" s="38"/>
      <c r="I35" s="24">
        <f>+I33-I34</f>
        <v>111303345.64</v>
      </c>
      <c r="J35" s="12"/>
      <c r="K35" s="12"/>
    </row>
    <row r="36" spans="2:23" x14ac:dyDescent="0.25">
      <c r="E36" s="19"/>
      <c r="F36" s="19"/>
      <c r="G36" s="19"/>
      <c r="H36" s="19"/>
      <c r="I36" s="21"/>
    </row>
    <row r="37" spans="2:23" ht="30" x14ac:dyDescent="0.25">
      <c r="E37" s="45"/>
      <c r="F37" s="45"/>
      <c r="G37" s="45"/>
      <c r="H37" s="9" t="s">
        <v>37</v>
      </c>
      <c r="I37" s="9" t="s">
        <v>57</v>
      </c>
      <c r="J37" s="28"/>
    </row>
    <row r="38" spans="2:23" x14ac:dyDescent="0.25">
      <c r="D38" s="27"/>
      <c r="E38" s="43" t="s">
        <v>22</v>
      </c>
      <c r="F38" s="43"/>
      <c r="G38" s="43"/>
      <c r="H38" s="14">
        <v>923218000000</v>
      </c>
      <c r="I38" s="23">
        <v>923218000000</v>
      </c>
      <c r="J38" s="19"/>
    </row>
    <row r="39" spans="2:23" ht="17.25" customHeight="1" x14ac:dyDescent="0.25">
      <c r="D39" s="12"/>
      <c r="E39" s="38" t="s">
        <v>23</v>
      </c>
      <c r="F39" s="38"/>
      <c r="G39" s="38"/>
      <c r="H39" s="15">
        <f>+I11</f>
        <v>129884918.14</v>
      </c>
      <c r="I39" s="5">
        <f>+I35</f>
        <v>111303345.64</v>
      </c>
    </row>
    <row r="40" spans="2:23" x14ac:dyDescent="0.25">
      <c r="D40" s="12"/>
      <c r="E40" s="38" t="s">
        <v>24</v>
      </c>
      <c r="F40" s="38"/>
      <c r="G40" s="38"/>
      <c r="H40" s="6">
        <f>+H39/H38</f>
        <v>1.4068715963076977E-4</v>
      </c>
      <c r="I40" s="6">
        <f>+I39/I38</f>
        <v>1.2056019882627939E-4</v>
      </c>
    </row>
    <row r="41" spans="2:23" ht="15" customHeight="1" x14ac:dyDescent="0.25">
      <c r="C41" s="34"/>
      <c r="D41" s="34"/>
      <c r="E41" s="16"/>
      <c r="F41" s="17"/>
      <c r="G41" s="4"/>
      <c r="H41" s="12"/>
      <c r="I41" s="12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</row>
    <row r="42" spans="2:23" ht="28.5" customHeight="1" x14ac:dyDescent="0.2">
      <c r="C42" s="34"/>
      <c r="D42" s="34"/>
      <c r="E42" s="42"/>
      <c r="F42" s="42"/>
      <c r="G42" s="42"/>
      <c r="H42" s="9" t="s">
        <v>37</v>
      </c>
      <c r="I42" s="9" t="s">
        <v>57</v>
      </c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</row>
    <row r="43" spans="2:23" ht="17.25" customHeight="1" x14ac:dyDescent="0.25">
      <c r="E43" s="43" t="s">
        <v>25</v>
      </c>
      <c r="F43" s="43"/>
      <c r="G43" s="43"/>
      <c r="H43" s="23">
        <v>861397081.33000004</v>
      </c>
      <c r="I43" s="23">
        <v>902579924.13999999</v>
      </c>
    </row>
    <row r="44" spans="2:23" x14ac:dyDescent="0.25">
      <c r="E44" s="38" t="s">
        <v>23</v>
      </c>
      <c r="F44" s="38"/>
      <c r="G44" s="38"/>
      <c r="H44" s="18">
        <f>+I11</f>
        <v>129884918.14</v>
      </c>
      <c r="I44" s="15">
        <f>+I35</f>
        <v>111303345.64</v>
      </c>
    </row>
    <row r="45" spans="2:23" ht="15" customHeight="1" x14ac:dyDescent="0.25">
      <c r="D45" s="37"/>
      <c r="E45" s="38" t="s">
        <v>24</v>
      </c>
      <c r="F45" s="38"/>
      <c r="G45" s="38"/>
      <c r="H45" s="6">
        <f>H44/H43</f>
        <v>0.15078402394799997</v>
      </c>
      <c r="I45" s="6">
        <f>I44/I43</f>
        <v>0.12331688603206251</v>
      </c>
    </row>
    <row r="46" spans="2:23" ht="15" customHeight="1" x14ac:dyDescent="0.25">
      <c r="D46" s="35"/>
      <c r="E46" s="22"/>
      <c r="F46" s="22"/>
      <c r="G46" s="22"/>
      <c r="H46" s="22"/>
      <c r="I46" s="22"/>
    </row>
    <row r="47" spans="2:23" ht="16.5" customHeight="1" x14ac:dyDescent="0.25">
      <c r="C47" s="44" t="s">
        <v>30</v>
      </c>
      <c r="D47" s="44"/>
      <c r="E47" s="44"/>
      <c r="F47" s="44"/>
      <c r="G47" s="44"/>
      <c r="H47" s="44"/>
      <c r="I47" s="44"/>
    </row>
    <row r="48" spans="2:23" ht="25.5" customHeight="1" x14ac:dyDescent="0.2">
      <c r="C48" s="49" t="s">
        <v>58</v>
      </c>
      <c r="D48" s="49"/>
      <c r="E48" s="49"/>
      <c r="F48" s="49"/>
      <c r="G48" s="49"/>
      <c r="H48" s="49"/>
      <c r="I48" s="49"/>
      <c r="J48" s="49"/>
      <c r="K48" s="49"/>
    </row>
    <row r="49" spans="3:11" ht="13.5" customHeight="1" x14ac:dyDescent="0.2">
      <c r="C49" s="49"/>
      <c r="D49" s="49"/>
      <c r="E49" s="49"/>
      <c r="F49" s="49"/>
      <c r="G49" s="49"/>
      <c r="H49" s="49"/>
      <c r="I49" s="49"/>
      <c r="J49" s="49"/>
      <c r="K49" s="49"/>
    </row>
    <row r="50" spans="3:11" x14ac:dyDescent="0.25">
      <c r="E50" s="34"/>
      <c r="F50" s="34"/>
      <c r="G50" s="34"/>
      <c r="H50" s="34"/>
      <c r="I50" s="34"/>
    </row>
    <row r="51" spans="3:11" x14ac:dyDescent="0.25">
      <c r="E51" s="22"/>
      <c r="F51" s="22"/>
      <c r="G51" s="22"/>
      <c r="H51" s="22"/>
      <c r="I51" s="22"/>
    </row>
    <row r="52" spans="3:11" x14ac:dyDescent="0.25">
      <c r="C52" s="25"/>
      <c r="D52" s="25"/>
      <c r="E52" s="20"/>
      <c r="F52" s="19"/>
      <c r="G52" s="19"/>
      <c r="H52" s="26"/>
      <c r="I52" s="20"/>
    </row>
    <row r="53" spans="3:11" x14ac:dyDescent="0.25">
      <c r="D53" s="37" t="s">
        <v>31</v>
      </c>
      <c r="H53" s="40" t="s">
        <v>29</v>
      </c>
      <c r="I53" s="40"/>
    </row>
    <row r="54" spans="3:11" ht="19.5" customHeight="1" x14ac:dyDescent="0.25">
      <c r="C54" s="39" t="s">
        <v>34</v>
      </c>
      <c r="D54" s="39"/>
      <c r="E54" s="39"/>
      <c r="F54" s="22"/>
      <c r="G54" s="22"/>
      <c r="H54" s="41" t="s">
        <v>32</v>
      </c>
      <c r="I54" s="41"/>
    </row>
    <row r="55" spans="3:11" ht="20.25" customHeight="1" x14ac:dyDescent="0.25">
      <c r="D55" s="36"/>
      <c r="E55" s="34"/>
      <c r="F55" s="34"/>
      <c r="G55" s="34"/>
      <c r="H55" s="39" t="s">
        <v>33</v>
      </c>
      <c r="I55" s="39"/>
    </row>
  </sheetData>
  <mergeCells count="51">
    <mergeCell ref="E35:H35"/>
    <mergeCell ref="C48:K49"/>
    <mergeCell ref="E30:H30"/>
    <mergeCell ref="E31:H31"/>
    <mergeCell ref="E32:H32"/>
    <mergeCell ref="E33:H33"/>
    <mergeCell ref="E34:H34"/>
    <mergeCell ref="E29:H29"/>
    <mergeCell ref="E24:H24"/>
    <mergeCell ref="E25:H25"/>
    <mergeCell ref="E26:H26"/>
    <mergeCell ref="E27:H27"/>
    <mergeCell ref="E28:H28"/>
    <mergeCell ref="E10:H10"/>
    <mergeCell ref="E11:H11"/>
    <mergeCell ref="E37:G37"/>
    <mergeCell ref="E38:G38"/>
    <mergeCell ref="B1:K1"/>
    <mergeCell ref="B2:K2"/>
    <mergeCell ref="B5:B6"/>
    <mergeCell ref="C5:C6"/>
    <mergeCell ref="D5:D6"/>
    <mergeCell ref="E5:E6"/>
    <mergeCell ref="F5:F6"/>
    <mergeCell ref="G5:G6"/>
    <mergeCell ref="H5:I5"/>
    <mergeCell ref="B3:K3"/>
    <mergeCell ref="J5:K5"/>
    <mergeCell ref="E17:H17"/>
    <mergeCell ref="E12:H12"/>
    <mergeCell ref="E13:H13"/>
    <mergeCell ref="E14:H14"/>
    <mergeCell ref="E15:H15"/>
    <mergeCell ref="E16:H16"/>
    <mergeCell ref="H55:I55"/>
    <mergeCell ref="E40:G40"/>
    <mergeCell ref="E39:G39"/>
    <mergeCell ref="H53:I53"/>
    <mergeCell ref="H54:I54"/>
    <mergeCell ref="E44:G44"/>
    <mergeCell ref="E42:G42"/>
    <mergeCell ref="E43:G43"/>
    <mergeCell ref="E45:G45"/>
    <mergeCell ref="C47:I47"/>
    <mergeCell ref="C54:E54"/>
    <mergeCell ref="E22:H22"/>
    <mergeCell ref="E23:H23"/>
    <mergeCell ref="E18:H18"/>
    <mergeCell ref="E19:H19"/>
    <mergeCell ref="E20:H20"/>
    <mergeCell ref="E21:H21"/>
  </mergeCells>
  <printOptions horizontalCentered="1" verticalCentered="1"/>
  <pageMargins left="0.31496062992125984" right="0.31496062992125984" top="1.5354330708661419" bottom="0.74803149606299213" header="0.31496062992125984" footer="0.31496062992125984"/>
  <pageSetup scale="65" orientation="portrait" r:id="rId1"/>
  <headerFooter>
    <oddHeader xml:space="preserve">&amp;C
&amp;G
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4to trim 2025</vt:lpstr>
      <vt:lpstr>'4to trim 2025'!Área_de_impresión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2026-02-11T18:34:18Z</cp:lastPrinted>
  <dcterms:created xsi:type="dcterms:W3CDTF">2017-07-31T19:26:40Z</dcterms:created>
  <dcterms:modified xsi:type="dcterms:W3CDTF">2026-02-11T18:34:30Z</dcterms:modified>
</cp:coreProperties>
</file>