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ctapub\Desktop\AYUNTAMIENTO\2025\PRESUPUESTO DE INGRESOS 2025\"/>
    </mc:Choice>
  </mc:AlternateContent>
  <xr:revisionPtr revIDLastSave="0" documentId="13_ncr:1_{C7AFB812-18E3-4124-B11C-328EEF397342}" xr6:coauthVersionLast="47" xr6:coauthVersionMax="47" xr10:uidLastSave="{00000000-0000-0000-0000-000000000000}"/>
  <bookViews>
    <workbookView xWindow="-120" yWindow="-120" windowWidth="29040" windowHeight="15720" xr2:uid="{28A2653B-2D10-4E04-B9E2-95D0406CC077}"/>
  </bookViews>
  <sheets>
    <sheet name="INGRESOS 2025 CALENDARIO MENSUA" sheetId="1" r:id="rId1"/>
  </sheets>
  <externalReferences>
    <externalReference r:id="rId2"/>
  </externalReferences>
  <definedNames>
    <definedName name="_xlnm._FilterDatabase" localSheetId="0" hidden="1">'INGRESOS 2025 CALENDARIO MENSUA'!$A$1:$N$302</definedName>
    <definedName name="_xlnm.Print_Area" localSheetId="0">'INGRESOS 2025 CALENDARIO MENSUA'!$A$1:$N$72</definedName>
    <definedName name="_xlnm.Print_Titles" localSheetId="0">'INGRESOS 2025 CALENDARIO MENSUA'!$1:$8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2" i="1" l="1"/>
  <c r="B71" i="1"/>
  <c r="B70" i="1"/>
  <c r="B69" i="1" s="1"/>
  <c r="N69" i="1"/>
  <c r="M69" i="1"/>
  <c r="L69" i="1"/>
  <c r="K69" i="1"/>
  <c r="J69" i="1"/>
  <c r="I69" i="1"/>
  <c r="H69" i="1"/>
  <c r="G69" i="1"/>
  <c r="F69" i="1"/>
  <c r="E69" i="1"/>
  <c r="D69" i="1"/>
  <c r="C69" i="1"/>
  <c r="B68" i="1"/>
  <c r="B67" i="1"/>
  <c r="B66" i="1"/>
  <c r="B65" i="1"/>
  <c r="B64" i="1"/>
  <c r="B63" i="1"/>
  <c r="B62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B60" i="1"/>
  <c r="N59" i="1"/>
  <c r="M59" i="1"/>
  <c r="L59" i="1"/>
  <c r="K59" i="1"/>
  <c r="J59" i="1"/>
  <c r="I59" i="1"/>
  <c r="H59" i="1"/>
  <c r="G59" i="1"/>
  <c r="F59" i="1"/>
  <c r="E59" i="1"/>
  <c r="D59" i="1"/>
  <c r="B59" i="1" s="1"/>
  <c r="C59" i="1"/>
  <c r="N58" i="1"/>
  <c r="M58" i="1"/>
  <c r="L58" i="1"/>
  <c r="K58" i="1"/>
  <c r="K55" i="1" s="1"/>
  <c r="J58" i="1"/>
  <c r="I58" i="1"/>
  <c r="H58" i="1"/>
  <c r="G58" i="1"/>
  <c r="F58" i="1"/>
  <c r="E58" i="1"/>
  <c r="E55" i="1" s="1"/>
  <c r="D58" i="1"/>
  <c r="C58" i="1"/>
  <c r="B58" i="1" s="1"/>
  <c r="N57" i="1"/>
  <c r="M57" i="1"/>
  <c r="L57" i="1"/>
  <c r="L55" i="1" s="1"/>
  <c r="K57" i="1"/>
  <c r="J57" i="1"/>
  <c r="I57" i="1"/>
  <c r="H57" i="1"/>
  <c r="G57" i="1"/>
  <c r="F57" i="1"/>
  <c r="F55" i="1" s="1"/>
  <c r="E57" i="1"/>
  <c r="D57" i="1"/>
  <c r="C57" i="1"/>
  <c r="B57" i="1" s="1"/>
  <c r="N56" i="1"/>
  <c r="M56" i="1"/>
  <c r="M55" i="1" s="1"/>
  <c r="L56" i="1"/>
  <c r="K56" i="1"/>
  <c r="J56" i="1"/>
  <c r="J55" i="1" s="1"/>
  <c r="I56" i="1"/>
  <c r="H56" i="1"/>
  <c r="G56" i="1"/>
  <c r="G55" i="1" s="1"/>
  <c r="F56" i="1"/>
  <c r="E56" i="1"/>
  <c r="D56" i="1"/>
  <c r="D55" i="1" s="1"/>
  <c r="C56" i="1"/>
  <c r="N55" i="1"/>
  <c r="I55" i="1"/>
  <c r="H55" i="1"/>
  <c r="C55" i="1"/>
  <c r="B54" i="1"/>
  <c r="B53" i="1"/>
  <c r="B52" i="1"/>
  <c r="B51" i="1"/>
  <c r="B50" i="1"/>
  <c r="B49" i="1"/>
  <c r="B48" i="1"/>
  <c r="B47" i="1"/>
  <c r="B46" i="1"/>
  <c r="B45" i="1" s="1"/>
  <c r="N45" i="1"/>
  <c r="M45" i="1"/>
  <c r="L45" i="1"/>
  <c r="K45" i="1"/>
  <c r="J45" i="1"/>
  <c r="I45" i="1"/>
  <c r="H45" i="1"/>
  <c r="G45" i="1"/>
  <c r="F45" i="1"/>
  <c r="E45" i="1"/>
  <c r="D45" i="1"/>
  <c r="C45" i="1"/>
  <c r="N44" i="1"/>
  <c r="M44" i="1"/>
  <c r="M40" i="1" s="1"/>
  <c r="L44" i="1"/>
  <c r="K44" i="1"/>
  <c r="J44" i="1"/>
  <c r="I44" i="1"/>
  <c r="H44" i="1"/>
  <c r="G44" i="1"/>
  <c r="G40" i="1" s="1"/>
  <c r="F44" i="1"/>
  <c r="E44" i="1"/>
  <c r="D44" i="1"/>
  <c r="C44" i="1"/>
  <c r="N43" i="1"/>
  <c r="N40" i="1" s="1"/>
  <c r="M43" i="1"/>
  <c r="L43" i="1"/>
  <c r="K43" i="1"/>
  <c r="J43" i="1"/>
  <c r="I43" i="1"/>
  <c r="H43" i="1"/>
  <c r="H40" i="1" s="1"/>
  <c r="G43" i="1"/>
  <c r="F43" i="1"/>
  <c r="E43" i="1"/>
  <c r="D43" i="1"/>
  <c r="C43" i="1"/>
  <c r="B43" i="1"/>
  <c r="N42" i="1"/>
  <c r="M42" i="1"/>
  <c r="L42" i="1"/>
  <c r="K42" i="1"/>
  <c r="J42" i="1"/>
  <c r="I42" i="1"/>
  <c r="I40" i="1" s="1"/>
  <c r="H42" i="1"/>
  <c r="G42" i="1"/>
  <c r="F42" i="1"/>
  <c r="E42" i="1"/>
  <c r="D42" i="1"/>
  <c r="C42" i="1"/>
  <c r="B42" i="1" s="1"/>
  <c r="N41" i="1"/>
  <c r="M41" i="1"/>
  <c r="L41" i="1"/>
  <c r="K41" i="1"/>
  <c r="J41" i="1"/>
  <c r="J40" i="1" s="1"/>
  <c r="I41" i="1"/>
  <c r="H41" i="1"/>
  <c r="G41" i="1"/>
  <c r="F41" i="1"/>
  <c r="E41" i="1"/>
  <c r="D41" i="1"/>
  <c r="D40" i="1" s="1"/>
  <c r="C41" i="1"/>
  <c r="L40" i="1"/>
  <c r="K40" i="1"/>
  <c r="F40" i="1"/>
  <c r="E40" i="1"/>
  <c r="B39" i="1"/>
  <c r="B38" i="1"/>
  <c r="N37" i="1"/>
  <c r="N36" i="1" s="1"/>
  <c r="M37" i="1"/>
  <c r="L37" i="1"/>
  <c r="K37" i="1"/>
  <c r="J37" i="1"/>
  <c r="I37" i="1"/>
  <c r="H37" i="1"/>
  <c r="H36" i="1" s="1"/>
  <c r="G37" i="1"/>
  <c r="F37" i="1"/>
  <c r="E37" i="1"/>
  <c r="D37" i="1"/>
  <c r="C37" i="1"/>
  <c r="B37" i="1"/>
  <c r="B36" i="1" s="1"/>
  <c r="M36" i="1"/>
  <c r="L36" i="1"/>
  <c r="K36" i="1"/>
  <c r="J36" i="1"/>
  <c r="I36" i="1"/>
  <c r="G36" i="1"/>
  <c r="F36" i="1"/>
  <c r="E36" i="1"/>
  <c r="D36" i="1"/>
  <c r="C36" i="1"/>
  <c r="N35" i="1"/>
  <c r="M35" i="1"/>
  <c r="L35" i="1"/>
  <c r="K35" i="1"/>
  <c r="J35" i="1"/>
  <c r="I35" i="1"/>
  <c r="H35" i="1"/>
  <c r="G35" i="1"/>
  <c r="F35" i="1"/>
  <c r="E35" i="1"/>
  <c r="D35" i="1"/>
  <c r="B35" i="1" s="1"/>
  <c r="C35" i="1"/>
  <c r="N34" i="1"/>
  <c r="M34" i="1"/>
  <c r="L34" i="1"/>
  <c r="L29" i="1" s="1"/>
  <c r="K34" i="1"/>
  <c r="K29" i="1" s="1"/>
  <c r="J34" i="1"/>
  <c r="I34" i="1"/>
  <c r="H34" i="1"/>
  <c r="G34" i="1"/>
  <c r="F34" i="1"/>
  <c r="F29" i="1" s="1"/>
  <c r="E34" i="1"/>
  <c r="E29" i="1" s="1"/>
  <c r="D34" i="1"/>
  <c r="C34" i="1"/>
  <c r="B34" i="1" s="1"/>
  <c r="B33" i="1"/>
  <c r="N32" i="1"/>
  <c r="N29" i="1" s="1"/>
  <c r="M32" i="1"/>
  <c r="M29" i="1" s="1"/>
  <c r="M9" i="1" s="1"/>
  <c r="L32" i="1"/>
  <c r="K32" i="1"/>
  <c r="J32" i="1"/>
  <c r="I32" i="1"/>
  <c r="H32" i="1"/>
  <c r="H29" i="1" s="1"/>
  <c r="G32" i="1"/>
  <c r="G29" i="1" s="1"/>
  <c r="G9" i="1" s="1"/>
  <c r="F32" i="1"/>
  <c r="E32" i="1"/>
  <c r="D32" i="1"/>
  <c r="C32" i="1"/>
  <c r="B31" i="1"/>
  <c r="B30" i="1"/>
  <c r="J29" i="1"/>
  <c r="I29" i="1"/>
  <c r="D29" i="1"/>
  <c r="C29" i="1"/>
  <c r="N28" i="1"/>
  <c r="M28" i="1"/>
  <c r="L28" i="1"/>
  <c r="L26" i="1" s="1"/>
  <c r="K28" i="1"/>
  <c r="K26" i="1" s="1"/>
  <c r="J28" i="1"/>
  <c r="I28" i="1"/>
  <c r="H28" i="1"/>
  <c r="G28" i="1"/>
  <c r="F28" i="1"/>
  <c r="F26" i="1" s="1"/>
  <c r="E28" i="1"/>
  <c r="B28" i="1" s="1"/>
  <c r="B26" i="1" s="1"/>
  <c r="D28" i="1"/>
  <c r="C28" i="1"/>
  <c r="C27" i="1"/>
  <c r="B27" i="1"/>
  <c r="N26" i="1"/>
  <c r="M26" i="1"/>
  <c r="J26" i="1"/>
  <c r="I26" i="1"/>
  <c r="H26" i="1"/>
  <c r="G26" i="1"/>
  <c r="D26" i="1"/>
  <c r="C26" i="1"/>
  <c r="B25" i="1"/>
  <c r="N24" i="1"/>
  <c r="M24" i="1"/>
  <c r="L24" i="1"/>
  <c r="K24" i="1"/>
  <c r="K20" i="1" s="1"/>
  <c r="J24" i="1"/>
  <c r="J20" i="1" s="1"/>
  <c r="I24" i="1"/>
  <c r="H24" i="1"/>
  <c r="G24" i="1"/>
  <c r="F24" i="1"/>
  <c r="E24" i="1"/>
  <c r="E20" i="1" s="1"/>
  <c r="D24" i="1"/>
  <c r="B24" i="1" s="1"/>
  <c r="B20" i="1" s="1"/>
  <c r="C24" i="1"/>
  <c r="B23" i="1"/>
  <c r="B22" i="1"/>
  <c r="B21" i="1"/>
  <c r="N20" i="1"/>
  <c r="M20" i="1"/>
  <c r="L20" i="1"/>
  <c r="I20" i="1"/>
  <c r="H20" i="1"/>
  <c r="H9" i="1" s="1"/>
  <c r="G20" i="1"/>
  <c r="F20" i="1"/>
  <c r="C20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 s="1"/>
  <c r="N18" i="1"/>
  <c r="M18" i="1"/>
  <c r="L18" i="1"/>
  <c r="K18" i="1"/>
  <c r="J18" i="1"/>
  <c r="I18" i="1"/>
  <c r="H18" i="1"/>
  <c r="G18" i="1"/>
  <c r="F18" i="1"/>
  <c r="E18" i="1"/>
  <c r="D18" i="1"/>
  <c r="C18" i="1"/>
  <c r="B18" i="1" s="1"/>
  <c r="N17" i="1"/>
  <c r="M17" i="1"/>
  <c r="L17" i="1"/>
  <c r="K17" i="1"/>
  <c r="J17" i="1"/>
  <c r="I17" i="1"/>
  <c r="H17" i="1"/>
  <c r="G17" i="1"/>
  <c r="F17" i="1"/>
  <c r="E17" i="1"/>
  <c r="D17" i="1"/>
  <c r="C17" i="1"/>
  <c r="B17" i="1" s="1"/>
  <c r="B16" i="1"/>
  <c r="B15" i="1"/>
  <c r="B14" i="1"/>
  <c r="N13" i="1"/>
  <c r="M13" i="1"/>
  <c r="L13" i="1"/>
  <c r="K13" i="1"/>
  <c r="J13" i="1"/>
  <c r="I13" i="1"/>
  <c r="I10" i="1" s="1"/>
  <c r="I9" i="1" s="1"/>
  <c r="H13" i="1"/>
  <c r="G13" i="1"/>
  <c r="F13" i="1"/>
  <c r="E13" i="1"/>
  <c r="D13" i="1"/>
  <c r="C13" i="1"/>
  <c r="B13" i="1" s="1"/>
  <c r="N12" i="1"/>
  <c r="M12" i="1"/>
  <c r="L12" i="1"/>
  <c r="K12" i="1"/>
  <c r="K10" i="1" s="1"/>
  <c r="J12" i="1"/>
  <c r="J10" i="1" s="1"/>
  <c r="I12" i="1"/>
  <c r="H12" i="1"/>
  <c r="G12" i="1"/>
  <c r="F12" i="1"/>
  <c r="E12" i="1"/>
  <c r="E10" i="1" s="1"/>
  <c r="D12" i="1"/>
  <c r="D10" i="1" s="1"/>
  <c r="C12" i="1"/>
  <c r="B12" i="1" s="1"/>
  <c r="B11" i="1"/>
  <c r="N10" i="1"/>
  <c r="M10" i="1"/>
  <c r="L10" i="1"/>
  <c r="H10" i="1"/>
  <c r="G10" i="1"/>
  <c r="F10" i="1"/>
  <c r="F9" i="1" s="1"/>
  <c r="N9" i="1" l="1"/>
  <c r="B10" i="1"/>
  <c r="D9" i="1"/>
  <c r="J9" i="1"/>
  <c r="L9" i="1"/>
  <c r="K9" i="1"/>
  <c r="B32" i="1"/>
  <c r="B29" i="1" s="1"/>
  <c r="B44" i="1"/>
  <c r="B56" i="1"/>
  <c r="B55" i="1" s="1"/>
  <c r="D20" i="1"/>
  <c r="C10" i="1"/>
  <c r="E26" i="1"/>
  <c r="E9" i="1" s="1"/>
  <c r="C40" i="1"/>
  <c r="B41" i="1"/>
  <c r="B40" i="1" s="1"/>
  <c r="B9" i="1" l="1"/>
  <c r="C9" i="1"/>
</calcChain>
</file>

<file path=xl/sharedStrings.xml><?xml version="1.0" encoding="utf-8"?>
<sst xmlns="http://schemas.openxmlformats.org/spreadsheetml/2006/main" count="78" uniqueCount="76">
  <si>
    <t>AYUNTAMIENTO MUNICIPAL DE PLAYAS DE ROSARITO, B.C.</t>
  </si>
  <si>
    <t>CALENDARIO DE INGRESOS  DEL EJERCICIO FISCAL 2025</t>
  </si>
  <si>
    <t>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</si>
  <si>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</si>
  <si>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</si>
  <si>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</si>
  <si>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</si>
  <si>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</si>
  <si>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</si>
  <si>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</si>
  <si>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</si>
  <si>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</si>
  <si>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</si>
  <si>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</si>
  <si>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</si>
  <si>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</si>
  <si>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</si>
  <si>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</si>
  <si>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</si>
  <si>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</si>
  <si>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</si>
  <si>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</si>
  <si>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</si>
  <si>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</si>
  <si>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</si>
  <si>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</si>
  <si>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</si>
  <si>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</si>
  <si>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</si>
  <si>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</si>
  <si>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</si>
  <si>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</si>
  <si>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</si>
  <si>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 CAUSADAS EN EJERCICIOS FISCALES ANTERIORES PENDIENTES DE LIQUIDACIÓN O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</si>
  <si>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</si>
  <si>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</si>
  <si>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</si>
  <si>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</si>
  <si>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</si>
  <si>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</si>
  <si>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LIQUIDACIÓN O PAGO</t>
  </si>
  <si>
    <t>PRODUCTOS</t>
  </si>
  <si>
    <t>PRODUCTOS DE CAPITAL (DEROGADO)</t>
  </si>
  <si>
    <t>PRODUCTOS NO COMPRENDIDOS EN LA LEY DE INGRESOS VIGENTE, CAUSADOS EN EJERCICIOS FISCALES ANTERIORES PENDIENTES DE LIQUIDACIÓN O PAGO</t>
  </si>
  <si>
    <t>APROVECHAMIENTOS</t>
  </si>
  <si>
    <t>APROVECHAMIENTOS PATRIMONIALES</t>
  </si>
  <si>
    <t>ACCESORIOS DE APROVECHAMIENTOS</t>
  </si>
  <si>
    <t>APROVECHAMIENTOS NO COMPRENDIDOS EN LA LEY DE INGRESOS VIGENTE, CAUSADOS EN EJERCICIOS FISCALES ANTERIORES PENDIENTES DE LIQUIDACIÓN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</si>
  <si>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</si>
  <si>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</si>
  <si>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</si>
  <si>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</si>
  <si>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</si>
  <si>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</si>
  <si>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</si>
  <si>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</si>
  <si>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</si>
  <si>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</si>
  <si>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</si>
  <si>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</si>
  <si>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</si>
  <si>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</si>
  <si>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</si>
  <si>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</si>
  <si>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</si>
  <si>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</si>
  <si>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</si>
  <si>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</si>
  <si>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</si>
  <si>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PENSIONES Y JUBILACIONES</t>
  </si>
  <si>
    <t>TRANSFERENCIAS A FIDEICOMISOS, MANDATOS Y ANALOGOS (DEROGADO)</t>
  </si>
  <si>
    <t>TRANSFERENCIAS DEL FONDO MEXICANO DEL PETROLEO PARA LA ESTABILIZACION Y EL DESARROLLO</t>
  </si>
  <si>
    <t>INGRESOS DERIVADOS DE FINANCIAMIENTOS</t>
  </si>
  <si>
    <t>ENDEUDAMIENTO INTERNO</t>
  </si>
  <si>
    <t>ENDEUDAMIENTO EXTERNO</t>
  </si>
  <si>
    <t>FINANCIAMIENTO 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</si>
</sst>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.5"/>
      <name val="Arial"/>
      <family val="2"/>
    </font>
    <font>
      <b/>
      <sz val="22"/>
      <color theme="1"/>
      <name val="Montserrat"/>
      <family val="3"/>
    </font>
    <font>
      <sz val="12"/>
      <color theme="1"/>
      <name val="Calibri"/>
      <family val="2"/>
      <scheme val="minor"/>
    </font>
    <font>
      <b/>
      <sz val="16"/>
      <color theme="0" tint="-0.14999847407452621"/>
      <name val="Arial"/>
      <family val="2"/>
    </font>
    <font>
      <sz val="16"/>
      <name val="Arial"/>
      <family val="2"/>
    </font>
    <font>
      <b/>
      <sz val="12"/>
      <color theme="0" tint="-0.14999847407452621"/>
      <name val="Arial"/>
      <family val="2"/>
    </font>
    <font>
      <b/>
      <sz val="12.5"/>
      <color theme="0" tint="-0.14999847407452621"/>
      <name val="Arial"/>
      <family val="2"/>
    </font>
    <font>
      <b/>
      <sz val="10.5"/>
      <color theme="0" tint="-0.14999847407452621"/>
      <name val="Arial"/>
      <family val="2"/>
    </font>
    <font>
      <b/>
      <sz val="11"/>
      <color theme="0" tint="-0.14999847407452621"/>
      <name val="Arial"/>
      <family val="2"/>
    </font>
    <font>
      <b/>
      <sz val="12"/>
      <color theme="0" tint="-0.14999847407452621"/>
      <name val="Calibri"/>
      <family val="2"/>
      <scheme val="minor"/>
    </font>
    <font>
      <sz val="12"/>
      <color theme="1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2" borderId="0" xfId="2" applyFont="1" applyFill="1"/>
    <xf numFmtId="164" fontId="3" fillId="2" borderId="0" xfId="1" applyFont="1" applyFill="1" applyAlignment="1"/>
    <xf numFmtId="164" fontId="2" fillId="2" borderId="0" xfId="2" applyNumberFormat="1" applyFont="1" applyFill="1"/>
    <xf numFmtId="9" fontId="5" fillId="2" borderId="0" xfId="3" applyFont="1" applyFill="1" applyAlignment="1"/>
    <xf numFmtId="164" fontId="5" fillId="2" borderId="0" xfId="3" applyNumberFormat="1" applyFont="1" applyFill="1" applyAlignment="1"/>
    <xf numFmtId="0" fontId="7" fillId="3" borderId="0" xfId="2" applyFont="1" applyFill="1"/>
    <xf numFmtId="0" fontId="8" fillId="3" borderId="4" xfId="2" applyFont="1" applyFill="1" applyBorder="1" applyAlignment="1">
      <alignment horizontal="center" vertical="center" wrapText="1"/>
    </xf>
    <xf numFmtId="164" fontId="9" fillId="3" borderId="5" xfId="1" applyFont="1" applyFill="1" applyBorder="1" applyAlignment="1">
      <alignment horizontal="center" vertical="center"/>
    </xf>
    <xf numFmtId="164" fontId="8" fillId="3" borderId="5" xfId="2" applyNumberFormat="1" applyFont="1" applyFill="1" applyBorder="1" applyAlignment="1">
      <alignment horizontal="center" vertical="center"/>
    </xf>
    <xf numFmtId="164" fontId="8" fillId="3" borderId="6" xfId="2" applyNumberFormat="1" applyFont="1" applyFill="1" applyBorder="1" applyAlignment="1">
      <alignment horizontal="center" vertical="center"/>
    </xf>
    <xf numFmtId="0" fontId="2" fillId="3" borderId="0" xfId="2" applyFont="1" applyFill="1" applyAlignment="1">
      <alignment horizontal="center" vertical="center"/>
    </xf>
    <xf numFmtId="165" fontId="8" fillId="3" borderId="4" xfId="2" applyNumberFormat="1" applyFont="1" applyFill="1" applyBorder="1" applyAlignment="1">
      <alignment horizontal="center" vertical="center" wrapText="1"/>
    </xf>
    <xf numFmtId="164" fontId="10" fillId="3" borderId="7" xfId="1" applyFont="1" applyFill="1" applyBorder="1" applyAlignment="1">
      <alignment horizontal="center" vertical="center"/>
    </xf>
    <xf numFmtId="164" fontId="11" fillId="3" borderId="7" xfId="1" applyFont="1" applyFill="1" applyBorder="1" applyAlignment="1">
      <alignment horizontal="center" vertical="center"/>
    </xf>
    <xf numFmtId="164" fontId="11" fillId="3" borderId="8" xfId="1" applyFont="1" applyFill="1" applyBorder="1" applyAlignment="1">
      <alignment horizontal="center" vertical="center"/>
    </xf>
    <xf numFmtId="165" fontId="2" fillId="3" borderId="0" xfId="2" applyNumberFormat="1" applyFont="1" applyFill="1" applyAlignment="1">
      <alignment horizontal="center" vertical="center"/>
    </xf>
    <xf numFmtId="165" fontId="12" fillId="4" borderId="9" xfId="2" applyNumberFormat="1" applyFont="1" applyFill="1" applyBorder="1" applyAlignment="1">
      <alignment horizontal="left" vertical="center"/>
    </xf>
    <xf numFmtId="164" fontId="9" fillId="4" borderId="10" xfId="1" applyFont="1" applyFill="1" applyBorder="1" applyAlignment="1">
      <alignment vertical="center"/>
    </xf>
    <xf numFmtId="164" fontId="11" fillId="4" borderId="0" xfId="1" applyFont="1" applyFill="1" applyBorder="1" applyAlignment="1">
      <alignment vertical="center"/>
    </xf>
    <xf numFmtId="165" fontId="13" fillId="5" borderId="0" xfId="2" applyNumberFormat="1" applyFont="1" applyFill="1" applyAlignment="1">
      <alignment vertical="center"/>
    </xf>
    <xf numFmtId="165" fontId="14" fillId="2" borderId="11" xfId="2" applyNumberFormat="1" applyFont="1" applyFill="1" applyBorder="1" applyAlignment="1">
      <alignment horizontal="left" vertical="center" wrapText="1"/>
    </xf>
    <xf numFmtId="164" fontId="3" fillId="2" borderId="12" xfId="1" applyFont="1" applyFill="1" applyBorder="1" applyAlignment="1">
      <alignment vertical="center"/>
    </xf>
    <xf numFmtId="164" fontId="15" fillId="2" borderId="0" xfId="2" applyNumberFormat="1" applyFont="1" applyFill="1" applyAlignment="1">
      <alignment vertical="center" wrapText="1"/>
    </xf>
    <xf numFmtId="164" fontId="15" fillId="2" borderId="13" xfId="2" applyNumberFormat="1" applyFont="1" applyFill="1" applyBorder="1" applyAlignment="1">
      <alignment vertical="center" wrapText="1"/>
    </xf>
    <xf numFmtId="165" fontId="2" fillId="2" borderId="0" xfId="2" applyNumberFormat="1" applyFont="1" applyFill="1" applyAlignment="1">
      <alignment vertical="center"/>
    </xf>
    <xf numFmtId="164" fontId="15" fillId="2" borderId="0" xfId="2" applyNumberFormat="1" applyFont="1" applyFill="1" applyAlignment="1">
      <alignment vertical="center"/>
    </xf>
    <xf numFmtId="164" fontId="3" fillId="2" borderId="12" xfId="1" applyFont="1" applyFill="1" applyBorder="1" applyAlignment="1">
      <alignment horizontal="center" vertical="center"/>
    </xf>
    <xf numFmtId="165" fontId="15" fillId="2" borderId="0" xfId="2" applyNumberFormat="1" applyFont="1" applyFill="1" applyAlignment="1">
      <alignment vertical="center"/>
    </xf>
    <xf numFmtId="165" fontId="2" fillId="0" borderId="0" xfId="2" applyNumberFormat="1" applyFont="1" applyAlignment="1">
      <alignment vertical="center"/>
    </xf>
    <xf numFmtId="165" fontId="12" fillId="4" borderId="11" xfId="2" applyNumberFormat="1" applyFont="1" applyFill="1" applyBorder="1" applyAlignment="1">
      <alignment horizontal="left" vertical="center"/>
    </xf>
    <xf numFmtId="164" fontId="9" fillId="4" borderId="12" xfId="1" applyFont="1" applyFill="1" applyBorder="1" applyAlignment="1">
      <alignment horizontal="center" vertical="center"/>
    </xf>
    <xf numFmtId="164" fontId="11" fillId="4" borderId="0" xfId="1" applyFont="1" applyFill="1" applyBorder="1" applyAlignment="1">
      <alignment horizontal="center" vertical="center"/>
    </xf>
    <xf numFmtId="165" fontId="12" fillId="4" borderId="11" xfId="2" applyNumberFormat="1" applyFont="1" applyFill="1" applyBorder="1" applyAlignment="1">
      <alignment vertical="center"/>
    </xf>
    <xf numFmtId="164" fontId="11" fillId="4" borderId="13" xfId="1" applyFont="1" applyFill="1" applyBorder="1" applyAlignment="1">
      <alignment horizontal="center" vertical="center"/>
    </xf>
    <xf numFmtId="164" fontId="15" fillId="2" borderId="13" xfId="2" applyNumberFormat="1" applyFont="1" applyFill="1" applyBorder="1" applyAlignment="1">
      <alignment vertical="center"/>
    </xf>
    <xf numFmtId="165" fontId="12" fillId="4" borderId="12" xfId="2" applyNumberFormat="1" applyFont="1" applyFill="1" applyBorder="1" applyAlignment="1">
      <alignment horizontal="left" vertical="center"/>
    </xf>
    <xf numFmtId="164" fontId="9" fillId="4" borderId="12" xfId="1" applyFont="1" applyFill="1" applyBorder="1" applyAlignment="1">
      <alignment vertical="center"/>
    </xf>
    <xf numFmtId="164" fontId="11" fillId="4" borderId="13" xfId="1" applyFont="1" applyFill="1" applyBorder="1" applyAlignment="1">
      <alignment vertical="center"/>
    </xf>
    <xf numFmtId="164" fontId="3" fillId="0" borderId="12" xfId="1" applyFont="1" applyBorder="1" applyAlignment="1">
      <alignment vertical="center"/>
    </xf>
    <xf numFmtId="165" fontId="12" fillId="4" borderId="11" xfId="2" applyNumberFormat="1" applyFont="1" applyFill="1" applyBorder="1" applyAlignment="1">
      <alignment vertical="center" wrapText="1"/>
    </xf>
    <xf numFmtId="165" fontId="12" fillId="4" borderId="11" xfId="2" applyNumberFormat="1" applyFont="1" applyFill="1" applyBorder="1" applyAlignment="1">
      <alignment horizontal="left" vertical="center" wrapText="1"/>
    </xf>
    <xf numFmtId="165" fontId="14" fillId="2" borderId="14" xfId="2" applyNumberFormat="1" applyFont="1" applyFill="1" applyBorder="1" applyAlignment="1">
      <alignment horizontal="left" vertical="center" wrapText="1"/>
    </xf>
    <xf numFmtId="164" fontId="3" fillId="2" borderId="15" xfId="1" applyFont="1" applyFill="1" applyBorder="1" applyAlignment="1">
      <alignment vertical="center"/>
    </xf>
    <xf numFmtId="164" fontId="15" fillId="2" borderId="16" xfId="2" applyNumberFormat="1" applyFont="1" applyFill="1" applyBorder="1" applyAlignment="1">
      <alignment vertical="center" wrapText="1"/>
    </xf>
    <xf numFmtId="164" fontId="15" fillId="2" borderId="17" xfId="2" applyNumberFormat="1" applyFont="1" applyFill="1" applyBorder="1" applyAlignment="1">
      <alignment vertical="center" wrapText="1"/>
    </xf>
    <xf numFmtId="164" fontId="3" fillId="2" borderId="0" xfId="1" applyFont="1" applyFill="1" applyBorder="1" applyAlignment="1">
      <alignment vertical="center"/>
    </xf>
    <xf numFmtId="164" fontId="16" fillId="2" borderId="0" xfId="2" applyNumberFormat="1" applyFont="1" applyFill="1" applyAlignment="1">
      <alignment vertical="center"/>
    </xf>
    <xf numFmtId="164" fontId="3" fillId="2" borderId="0" xfId="1" applyFont="1" applyFill="1" applyAlignment="1">
      <alignment vertical="center"/>
    </xf>
    <xf numFmtId="165" fontId="2" fillId="2" borderId="0" xfId="2" applyNumberFormat="1" applyFont="1" applyFill="1"/>
    <xf numFmtId="164" fontId="16" fillId="2" borderId="0" xfId="2" applyNumberFormat="1" applyFont="1" applyFill="1"/>
    <xf numFmtId="0" fontId="2" fillId="0" borderId="0" xfId="2" applyFont="1"/>
    <xf numFmtId="164" fontId="3" fillId="0" borderId="0" xfId="1" applyFont="1" applyAlignment="1"/>
    <xf numFmtId="164" fontId="2" fillId="0" borderId="0" xfId="2" applyNumberFormat="1" applyFont="1"/>
    <xf numFmtId="164" fontId="4" fillId="2" borderId="0" xfId="3" applyNumberFormat="1" applyFont="1" applyFill="1" applyAlignment="1">
      <alignment horizontal="center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 xr:uid="{F8F8AF1E-D632-4DDB-B850-4DE99855537A}"/>
    <cellStyle name="Porcentaje 2" xfId="3" xr:uid="{889A4A33-57E6-48DA-8AE5-8647ECEDEC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747661</xdr:colOff>
      <xdr:row>0</xdr:row>
      <xdr:rowOff>153629</xdr:rowOff>
    </xdr:from>
    <xdr:to>
      <xdr:col>0</xdr:col>
      <xdr:colOff>1720645</xdr:colOff>
      <xdr:row>4</xdr:row>
      <xdr:rowOff>395584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6ACCBB-01D6-C56B-0ADE-DD2FE4615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661" y="153629"/>
          <a:ext cx="972984" cy="1061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ontabilidad\GABY%20ROSALES\PRESUPUESTO%20DE%20INGRESOS%202025\AVANCE%20DE%20INGRESOS%202025.xlsx" TargetMode="External"/><Relationship Id="rId1" Type="http://schemas.openxmlformats.org/officeDocument/2006/relationships/externalLinkPath" Target="file:///Y:\Contabilidad\GABY%20ROSALES\PRESUPUESTO%20DE%20INGRESOS%202025\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D11">
            <v>38416666.659999996</v>
          </cell>
          <cell r="E11">
            <v>38416666.659999996</v>
          </cell>
          <cell r="F11">
            <v>38416666.659999996</v>
          </cell>
          <cell r="G11">
            <v>13750000</v>
          </cell>
          <cell r="H11">
            <v>13750000.01</v>
          </cell>
          <cell r="I11">
            <v>13750000.01</v>
          </cell>
          <cell r="J11">
            <v>13750000.01</v>
          </cell>
          <cell r="K11">
            <v>13750000.01</v>
          </cell>
          <cell r="L11">
            <v>13750000.01</v>
          </cell>
          <cell r="M11">
            <v>13750000.01</v>
          </cell>
          <cell r="N11">
            <v>13750000.01</v>
          </cell>
          <cell r="O11">
            <v>13750000.029999999</v>
          </cell>
        </row>
        <row r="16">
          <cell r="D16">
            <v>549999.99</v>
          </cell>
          <cell r="E16">
            <v>549999.99</v>
          </cell>
          <cell r="F16">
            <v>549999.99</v>
          </cell>
          <cell r="G16">
            <v>549999.99</v>
          </cell>
          <cell r="H16">
            <v>549999.99</v>
          </cell>
          <cell r="I16">
            <v>549999.99</v>
          </cell>
          <cell r="J16">
            <v>549999.99</v>
          </cell>
          <cell r="K16">
            <v>549999.99</v>
          </cell>
          <cell r="L16">
            <v>550000.01</v>
          </cell>
          <cell r="M16">
            <v>550000.01</v>
          </cell>
          <cell r="N16">
            <v>550000.01</v>
          </cell>
          <cell r="O16">
            <v>550000.05000000005</v>
          </cell>
        </row>
        <row r="19">
          <cell r="D19">
            <v>541666.66</v>
          </cell>
          <cell r="E19">
            <v>541666.66</v>
          </cell>
          <cell r="F19">
            <v>541666.66</v>
          </cell>
          <cell r="G19">
            <v>541666.66</v>
          </cell>
          <cell r="H19">
            <v>541666.66</v>
          </cell>
          <cell r="I19">
            <v>541666.66</v>
          </cell>
          <cell r="J19">
            <v>541666.66</v>
          </cell>
          <cell r="K19">
            <v>541666.66</v>
          </cell>
          <cell r="L19">
            <v>541666.66</v>
          </cell>
          <cell r="M19">
            <v>541666.66</v>
          </cell>
          <cell r="N19">
            <v>541666.66</v>
          </cell>
          <cell r="O19">
            <v>541666.74</v>
          </cell>
        </row>
        <row r="22">
          <cell r="D22">
            <v>1166666.6599999999</v>
          </cell>
          <cell r="E22">
            <v>1166666.6599999999</v>
          </cell>
          <cell r="F22">
            <v>1166666.6599999999</v>
          </cell>
          <cell r="G22">
            <v>1166666.6599999999</v>
          </cell>
          <cell r="H22">
            <v>1166666.6599999999</v>
          </cell>
          <cell r="I22">
            <v>1166666.6599999999</v>
          </cell>
          <cell r="J22">
            <v>1166666.6599999999</v>
          </cell>
          <cell r="K22">
            <v>1166666.6599999999</v>
          </cell>
          <cell r="L22">
            <v>1166666.6599999999</v>
          </cell>
          <cell r="M22">
            <v>1166666.6599999999</v>
          </cell>
          <cell r="N22">
            <v>1166666.6599999999</v>
          </cell>
          <cell r="O22">
            <v>1166666.74</v>
          </cell>
        </row>
        <row r="29">
          <cell r="D29">
            <v>4172416.6500000004</v>
          </cell>
          <cell r="E29">
            <v>4172416.6500000004</v>
          </cell>
          <cell r="F29">
            <v>4172416.6500000004</v>
          </cell>
          <cell r="G29">
            <v>4172416.6500000004</v>
          </cell>
          <cell r="H29">
            <v>4172416.6500000004</v>
          </cell>
          <cell r="I29">
            <v>4172416.6500000004</v>
          </cell>
          <cell r="J29">
            <v>4172416.6500000004</v>
          </cell>
          <cell r="K29">
            <v>4172416.6500000004</v>
          </cell>
          <cell r="L29">
            <v>4172416.6500000004</v>
          </cell>
          <cell r="M29">
            <v>4172416.6500000004</v>
          </cell>
          <cell r="N29">
            <v>4172416.6500000004</v>
          </cell>
          <cell r="O29">
            <v>4172416.7700000005</v>
          </cell>
        </row>
        <row r="40">
          <cell r="D40">
            <v>375000</v>
          </cell>
          <cell r="E40">
            <v>375000</v>
          </cell>
          <cell r="F40">
            <v>375000</v>
          </cell>
          <cell r="G40">
            <v>375000</v>
          </cell>
          <cell r="H40">
            <v>375000</v>
          </cell>
          <cell r="I40">
            <v>375000</v>
          </cell>
          <cell r="J40">
            <v>375000</v>
          </cell>
          <cell r="K40">
            <v>375000</v>
          </cell>
          <cell r="L40">
            <v>375000</v>
          </cell>
          <cell r="M40">
            <v>375000</v>
          </cell>
          <cell r="N40">
            <v>375000</v>
          </cell>
          <cell r="O40">
            <v>375000</v>
          </cell>
        </row>
        <row r="44">
          <cell r="D44">
            <v>0</v>
          </cell>
        </row>
        <row r="48">
          <cell r="D48">
            <v>108333.33</v>
          </cell>
          <cell r="E48">
            <v>108333.33</v>
          </cell>
          <cell r="F48">
            <v>108333.33</v>
          </cell>
          <cell r="G48">
            <v>108333.33</v>
          </cell>
          <cell r="H48">
            <v>108333.33</v>
          </cell>
          <cell r="I48">
            <v>108333.33</v>
          </cell>
          <cell r="J48">
            <v>108333.33</v>
          </cell>
          <cell r="K48">
            <v>108333.33</v>
          </cell>
          <cell r="L48">
            <v>108333.33</v>
          </cell>
          <cell r="M48">
            <v>108333.33</v>
          </cell>
          <cell r="N48">
            <v>108333.33</v>
          </cell>
          <cell r="O48">
            <v>108333.37</v>
          </cell>
        </row>
        <row r="52">
          <cell r="D52">
            <v>15959802.000000006</v>
          </cell>
          <cell r="E52">
            <v>15959802.000000006</v>
          </cell>
          <cell r="F52">
            <v>15959802.000000006</v>
          </cell>
          <cell r="G52">
            <v>15959802.000000006</v>
          </cell>
          <cell r="H52">
            <v>15959802.000000006</v>
          </cell>
          <cell r="I52">
            <v>15959802.000000006</v>
          </cell>
          <cell r="J52">
            <v>15959802.000000006</v>
          </cell>
          <cell r="K52">
            <v>15959802.000000006</v>
          </cell>
          <cell r="L52">
            <v>15959802.000000006</v>
          </cell>
          <cell r="M52">
            <v>15959802.000000006</v>
          </cell>
          <cell r="N52">
            <v>15959802.020000005</v>
          </cell>
          <cell r="O52">
            <v>15959805.98</v>
          </cell>
        </row>
        <row r="190">
          <cell r="D190">
            <v>46666.66</v>
          </cell>
          <cell r="E190">
            <v>46666.66</v>
          </cell>
          <cell r="F190">
            <v>46666.66</v>
          </cell>
          <cell r="G190">
            <v>46666.66</v>
          </cell>
          <cell r="H190">
            <v>46666.66</v>
          </cell>
          <cell r="I190">
            <v>46666.66</v>
          </cell>
          <cell r="J190">
            <v>46666.66</v>
          </cell>
          <cell r="K190">
            <v>46666.66</v>
          </cell>
          <cell r="L190">
            <v>46666.66</v>
          </cell>
          <cell r="M190">
            <v>46666.66</v>
          </cell>
          <cell r="N190">
            <v>46666.66</v>
          </cell>
          <cell r="O190">
            <v>46666.740000000005</v>
          </cell>
        </row>
        <row r="194">
          <cell r="D194">
            <v>82499.990000000005</v>
          </cell>
          <cell r="E194">
            <v>82499.990000000005</v>
          </cell>
          <cell r="F194">
            <v>82499.990000000005</v>
          </cell>
          <cell r="G194">
            <v>82499.990000000005</v>
          </cell>
          <cell r="H194">
            <v>82499.990000000005</v>
          </cell>
          <cell r="I194">
            <v>82499.990000000005</v>
          </cell>
          <cell r="J194">
            <v>82499.990000000005</v>
          </cell>
          <cell r="K194">
            <v>82499.990000000005</v>
          </cell>
          <cell r="L194">
            <v>82499.990000000005</v>
          </cell>
          <cell r="M194">
            <v>82499.990000000005</v>
          </cell>
          <cell r="N194">
            <v>82499.990000000005</v>
          </cell>
          <cell r="O194">
            <v>82500.11</v>
          </cell>
        </row>
        <row r="204">
          <cell r="D204">
            <v>2132499.98</v>
          </cell>
          <cell r="E204">
            <v>2132499.98</v>
          </cell>
          <cell r="F204">
            <v>2132499.98</v>
          </cell>
          <cell r="G204">
            <v>2132499.98</v>
          </cell>
          <cell r="H204">
            <v>2132499.98</v>
          </cell>
          <cell r="I204">
            <v>2132499.98</v>
          </cell>
          <cell r="J204">
            <v>2132499.98</v>
          </cell>
          <cell r="K204">
            <v>2132499.98</v>
          </cell>
          <cell r="L204">
            <v>2132499.98</v>
          </cell>
          <cell r="M204">
            <v>2132499.98</v>
          </cell>
          <cell r="N204">
            <v>2132499.98</v>
          </cell>
          <cell r="O204">
            <v>2132500.2200000002</v>
          </cell>
        </row>
        <row r="219">
          <cell r="D219">
            <v>1731499.9500000002</v>
          </cell>
          <cell r="E219">
            <v>1731499.9500000002</v>
          </cell>
          <cell r="F219">
            <v>1731499.9500000002</v>
          </cell>
          <cell r="G219">
            <v>1731499.9500000002</v>
          </cell>
          <cell r="H219">
            <v>1731499.9500000002</v>
          </cell>
          <cell r="I219">
            <v>1731499.9500000002</v>
          </cell>
          <cell r="J219">
            <v>1731499.9500000002</v>
          </cell>
          <cell r="K219">
            <v>1731499.9500000002</v>
          </cell>
          <cell r="L219">
            <v>1731499.9500000002</v>
          </cell>
          <cell r="M219">
            <v>1731499.9500000002</v>
          </cell>
          <cell r="N219">
            <v>1731499.9500000002</v>
          </cell>
          <cell r="O219">
            <v>1731500.5500000003</v>
          </cell>
        </row>
        <row r="252"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5">
          <cell r="D255">
            <v>135499.97</v>
          </cell>
          <cell r="E255">
            <v>135499.97</v>
          </cell>
          <cell r="F255">
            <v>135499.97</v>
          </cell>
          <cell r="G255">
            <v>135499.97</v>
          </cell>
          <cell r="H255">
            <v>135499.97</v>
          </cell>
          <cell r="I255">
            <v>135499.97</v>
          </cell>
          <cell r="J255">
            <v>135499.97</v>
          </cell>
          <cell r="K255">
            <v>135499.97</v>
          </cell>
          <cell r="L255">
            <v>135499.97</v>
          </cell>
          <cell r="M255">
            <v>135499.97</v>
          </cell>
          <cell r="N255">
            <v>135499.97</v>
          </cell>
          <cell r="O255">
            <v>135500.32999999999</v>
          </cell>
        </row>
        <row r="262">
          <cell r="D262">
            <v>833.33</v>
          </cell>
          <cell r="E262">
            <v>833.33</v>
          </cell>
          <cell r="F262">
            <v>833.33</v>
          </cell>
          <cell r="G262">
            <v>833.33</v>
          </cell>
          <cell r="H262">
            <v>833.33</v>
          </cell>
          <cell r="I262">
            <v>833.33</v>
          </cell>
          <cell r="J262">
            <v>833.33</v>
          </cell>
          <cell r="K262">
            <v>833.33</v>
          </cell>
          <cell r="L262">
            <v>833.33</v>
          </cell>
          <cell r="M262">
            <v>833.33</v>
          </cell>
          <cell r="N262">
            <v>833.33</v>
          </cell>
          <cell r="O262">
            <v>833.37</v>
          </cell>
        </row>
        <row r="270">
          <cell r="D270">
            <v>31850736.879999995</v>
          </cell>
          <cell r="E270">
            <v>31850736.879999995</v>
          </cell>
          <cell r="F270">
            <v>31850736.879999995</v>
          </cell>
          <cell r="G270">
            <v>31850736.879999995</v>
          </cell>
          <cell r="H270">
            <v>31850736.879999995</v>
          </cell>
          <cell r="I270">
            <v>31850736.879999995</v>
          </cell>
          <cell r="J270">
            <v>31850736.879999995</v>
          </cell>
          <cell r="K270">
            <v>31850736.879999995</v>
          </cell>
          <cell r="L270">
            <v>31850736.879999995</v>
          </cell>
          <cell r="M270">
            <v>31850736.879999995</v>
          </cell>
          <cell r="N270">
            <v>31850736.879999995</v>
          </cell>
          <cell r="O270">
            <v>31850741.32</v>
          </cell>
        </row>
        <row r="291">
          <cell r="D291">
            <v>12705195.83</v>
          </cell>
          <cell r="E291">
            <v>12705195.83</v>
          </cell>
          <cell r="F291">
            <v>12705195.83</v>
          </cell>
          <cell r="G291">
            <v>12705195.83</v>
          </cell>
          <cell r="H291">
            <v>12705195.83</v>
          </cell>
          <cell r="I291">
            <v>12705195.83</v>
          </cell>
          <cell r="J291">
            <v>12705195.83</v>
          </cell>
          <cell r="K291">
            <v>12705195.83</v>
          </cell>
          <cell r="L291">
            <v>12705195.83</v>
          </cell>
          <cell r="M291">
            <v>12705195.83</v>
          </cell>
          <cell r="N291">
            <v>12705195.83</v>
          </cell>
          <cell r="O291">
            <v>12705195.870000001</v>
          </cell>
        </row>
        <row r="295">
          <cell r="D295">
            <v>749408.33</v>
          </cell>
          <cell r="E295">
            <v>749408.33</v>
          </cell>
          <cell r="F295">
            <v>749408.33</v>
          </cell>
          <cell r="G295">
            <v>749408.33</v>
          </cell>
          <cell r="H295">
            <v>749408.33</v>
          </cell>
          <cell r="I295">
            <v>749408.33</v>
          </cell>
          <cell r="J295">
            <v>749408.33</v>
          </cell>
          <cell r="K295">
            <v>749408.33</v>
          </cell>
          <cell r="L295">
            <v>749408.33</v>
          </cell>
          <cell r="M295">
            <v>749408.33</v>
          </cell>
          <cell r="N295">
            <v>749408.33</v>
          </cell>
          <cell r="O295">
            <v>749408.37</v>
          </cell>
        </row>
        <row r="312">
          <cell r="D312">
            <v>1562890.07</v>
          </cell>
          <cell r="E312">
            <v>1562890.07</v>
          </cell>
          <cell r="F312">
            <v>1562890.07</v>
          </cell>
          <cell r="G312">
            <v>1562890.07</v>
          </cell>
          <cell r="H312">
            <v>1562890.07</v>
          </cell>
          <cell r="I312">
            <v>1562890.07</v>
          </cell>
          <cell r="J312">
            <v>1562890.07</v>
          </cell>
          <cell r="K312">
            <v>1562890.07</v>
          </cell>
          <cell r="L312">
            <v>1562890.07</v>
          </cell>
          <cell r="M312">
            <v>1562890.07</v>
          </cell>
          <cell r="N312">
            <v>1562890.07</v>
          </cell>
          <cell r="O312">
            <v>1562890.2300000002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EBA60-2ACE-4539-980F-9DC4BEFE9613}">
  <sheetPr>
    <tabColor rgb="FF7030A0"/>
    <pageSetUpPr fitToPage="1"/>
  </sheetPr>
  <dimension ref="A1:P302"/>
  <sheetViews>
    <sheetView tabSelected="1" view="pageBreakPreview" zoomScale="93" zoomScaleSheetLayoutView="93" workbookViewId="0">
      <pane xSplit="1" topLeftCell="B1" activePane="topRight" state="frozen"/>
      <selection activeCell="A10" sqref="A10"/>
      <selection pane="topRight" activeCell="A7" sqref="A7:N7"/>
    </sheetView>
  </sheetViews>
  <sheetFormatPr baseColWidth="10" defaultColWidth="24.85546875" defaultRowHeight="16.5" x14ac:dyDescent="0.25"/>
  <cols>
    <col min="1" max="1" width="75.85546875" style="51" customWidth="1"/>
    <col min="2" max="2" width="21.85546875" style="52" customWidth="1"/>
    <col min="3" max="3" width="18" style="53" customWidth="1"/>
    <col min="4" max="10" width="18" style="53" bestFit="1" customWidth="1"/>
    <col min="11" max="11" width="20.140625" style="53" bestFit="1" customWidth="1"/>
    <col min="12" max="14" width="18" style="53" bestFit="1" customWidth="1"/>
    <col min="15" max="16384" width="24.85546875" style="51"/>
  </cols>
  <sheetData>
    <row r="1" spans="1:14" s="1" customFormat="1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1" customFormat="1" x14ac:dyDescent="0.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1" customFormat="1" x14ac:dyDescent="0.2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" customFormat="1" x14ac:dyDescent="0.25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1" customFormat="1" ht="33" x14ac:dyDescent="0.6">
      <c r="B5" s="54" t="s">
        <v>0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</row>
    <row r="6" spans="1:14" s="1" customFormat="1" x14ac:dyDescent="0.25">
      <c r="A6" s="4"/>
      <c r="B6" s="2"/>
      <c r="C6" s="3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s="6" customFormat="1" ht="27" customHeight="1" x14ac:dyDescent="0.3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7"/>
    </row>
    <row r="8" spans="1:14" s="11" customFormat="1" ht="24" customHeight="1" x14ac:dyDescent="0.25">
      <c r="A8" s="7"/>
      <c r="B8" s="8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9" t="s">
        <v>10</v>
      </c>
      <c r="K8" s="9" t="s">
        <v>11</v>
      </c>
      <c r="L8" s="9" t="s">
        <v>12</v>
      </c>
      <c r="M8" s="9" t="s">
        <v>13</v>
      </c>
      <c r="N8" s="10" t="s">
        <v>14</v>
      </c>
    </row>
    <row r="9" spans="1:14" s="16" customFormat="1" ht="24" customHeight="1" x14ac:dyDescent="0.25">
      <c r="A9" s="12"/>
      <c r="B9" s="13">
        <f>+B10+B20+B26+B29+B36+B40+B45+B55+B61+B69</f>
        <v>1125459406</v>
      </c>
      <c r="C9" s="13">
        <f>+C10+C20+C26+C29+C36+C40+C45+C55+C61+C69</f>
        <v>112288282.93999998</v>
      </c>
      <c r="D9" s="13">
        <f t="shared" ref="D9:N9" si="0">+D10+D20+D26+D29+D36+D40+D45+D55+D61+D69</f>
        <v>112288282.93999998</v>
      </c>
      <c r="E9" s="13">
        <f t="shared" si="0"/>
        <v>112288282.93999998</v>
      </c>
      <c r="F9" s="14">
        <f t="shared" si="0"/>
        <v>87621616.280000001</v>
      </c>
      <c r="G9" s="14">
        <f t="shared" si="0"/>
        <v>87621616.289999992</v>
      </c>
      <c r="H9" s="14">
        <f t="shared" si="0"/>
        <v>87621616.289999992</v>
      </c>
      <c r="I9" s="14">
        <f t="shared" si="0"/>
        <v>87621616.289999992</v>
      </c>
      <c r="J9" s="14">
        <f t="shared" si="0"/>
        <v>87621616.289999992</v>
      </c>
      <c r="K9" s="14">
        <f t="shared" si="0"/>
        <v>87621616.310000002</v>
      </c>
      <c r="L9" s="14">
        <f t="shared" si="0"/>
        <v>87621616.310000002</v>
      </c>
      <c r="M9" s="14">
        <f t="shared" si="0"/>
        <v>87621616.329999998</v>
      </c>
      <c r="N9" s="15">
        <f t="shared" si="0"/>
        <v>87621626.789999992</v>
      </c>
    </row>
    <row r="10" spans="1:14" s="20" customFormat="1" ht="16.5" customHeight="1" x14ac:dyDescent="0.25">
      <c r="A10" s="17" t="s">
        <v>15</v>
      </c>
      <c r="B10" s="18">
        <f>SUM(B11:B19)</f>
        <v>316168999.99999994</v>
      </c>
      <c r="C10" s="19">
        <f>SUM(C11:C19)</f>
        <v>44847416.61999999</v>
      </c>
      <c r="D10" s="19">
        <f t="shared" ref="D10:N10" si="1">SUM(D11:D19)</f>
        <v>44847416.61999999</v>
      </c>
      <c r="E10" s="19">
        <f t="shared" si="1"/>
        <v>44847416.61999999</v>
      </c>
      <c r="F10" s="19">
        <f t="shared" si="1"/>
        <v>20180749.960000001</v>
      </c>
      <c r="G10" s="19">
        <f t="shared" si="1"/>
        <v>20180749.969999999</v>
      </c>
      <c r="H10" s="19">
        <f t="shared" si="1"/>
        <v>20180749.969999999</v>
      </c>
      <c r="I10" s="19">
        <f t="shared" si="1"/>
        <v>20180749.969999999</v>
      </c>
      <c r="J10" s="19">
        <f t="shared" si="1"/>
        <v>20180749.969999999</v>
      </c>
      <c r="K10" s="19">
        <f t="shared" si="1"/>
        <v>20180749.990000002</v>
      </c>
      <c r="L10" s="19">
        <f t="shared" si="1"/>
        <v>20180749.990000002</v>
      </c>
      <c r="M10" s="19">
        <f t="shared" si="1"/>
        <v>20180749.990000002</v>
      </c>
      <c r="N10" s="19">
        <f t="shared" si="1"/>
        <v>20180750.330000002</v>
      </c>
    </row>
    <row r="11" spans="1:14" s="25" customFormat="1" ht="15.75" customHeight="1" x14ac:dyDescent="0.25">
      <c r="A11" s="21" t="s">
        <v>16</v>
      </c>
      <c r="B11" s="22">
        <f t="shared" ref="B11:B19" si="2">SUM(C11:N11)</f>
        <v>0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4"/>
    </row>
    <row r="12" spans="1:14" s="25" customFormat="1" ht="19.5" customHeight="1" x14ac:dyDescent="0.25">
      <c r="A12" s="21" t="s">
        <v>17</v>
      </c>
      <c r="B12" s="22">
        <f t="shared" si="2"/>
        <v>239000000.07999992</v>
      </c>
      <c r="C12" s="26">
        <f>'[1]INGRESOS 2025 PARTIDA MENSUAL'!D11</f>
        <v>38416666.659999996</v>
      </c>
      <c r="D12" s="26">
        <f>'[1]INGRESOS 2025 PARTIDA MENSUAL'!E11</f>
        <v>38416666.659999996</v>
      </c>
      <c r="E12" s="26">
        <f>'[1]INGRESOS 2025 PARTIDA MENSUAL'!F11</f>
        <v>38416666.659999996</v>
      </c>
      <c r="F12" s="26">
        <f>'[1]INGRESOS 2025 PARTIDA MENSUAL'!G11</f>
        <v>13750000</v>
      </c>
      <c r="G12" s="26">
        <f>'[1]INGRESOS 2025 PARTIDA MENSUAL'!H11</f>
        <v>13750000.01</v>
      </c>
      <c r="H12" s="26">
        <f>'[1]INGRESOS 2025 PARTIDA MENSUAL'!I11</f>
        <v>13750000.01</v>
      </c>
      <c r="I12" s="26">
        <f>'[1]INGRESOS 2025 PARTIDA MENSUAL'!J11</f>
        <v>13750000.01</v>
      </c>
      <c r="J12" s="26">
        <f>'[1]INGRESOS 2025 PARTIDA MENSUAL'!K11</f>
        <v>13750000.01</v>
      </c>
      <c r="K12" s="26">
        <f>'[1]INGRESOS 2025 PARTIDA MENSUAL'!L11</f>
        <v>13750000.01</v>
      </c>
      <c r="L12" s="26">
        <f>'[1]INGRESOS 2025 PARTIDA MENSUAL'!M11</f>
        <v>13750000.01</v>
      </c>
      <c r="M12" s="26">
        <f>'[1]INGRESOS 2025 PARTIDA MENSUAL'!N11</f>
        <v>13750000.01</v>
      </c>
      <c r="N12" s="26">
        <f>'[1]INGRESOS 2025 PARTIDA MENSUAL'!O11</f>
        <v>13750000.029999999</v>
      </c>
    </row>
    <row r="13" spans="1:14" s="25" customFormat="1" ht="15.75" customHeight="1" x14ac:dyDescent="0.25">
      <c r="A13" s="21" t="s">
        <v>18</v>
      </c>
      <c r="B13" s="27">
        <f t="shared" si="2"/>
        <v>6600000</v>
      </c>
      <c r="C13" s="23">
        <f>'[1]INGRESOS 2025 PARTIDA MENSUAL'!D16</f>
        <v>549999.99</v>
      </c>
      <c r="D13" s="23">
        <f>'[1]INGRESOS 2025 PARTIDA MENSUAL'!E16</f>
        <v>549999.99</v>
      </c>
      <c r="E13" s="23">
        <f>'[1]INGRESOS 2025 PARTIDA MENSUAL'!F16</f>
        <v>549999.99</v>
      </c>
      <c r="F13" s="23">
        <f>'[1]INGRESOS 2025 PARTIDA MENSUAL'!G16</f>
        <v>549999.99</v>
      </c>
      <c r="G13" s="23">
        <f>'[1]INGRESOS 2025 PARTIDA MENSUAL'!H16</f>
        <v>549999.99</v>
      </c>
      <c r="H13" s="23">
        <f>'[1]INGRESOS 2025 PARTIDA MENSUAL'!I16</f>
        <v>549999.99</v>
      </c>
      <c r="I13" s="23">
        <f>'[1]INGRESOS 2025 PARTIDA MENSUAL'!J16</f>
        <v>549999.99</v>
      </c>
      <c r="J13" s="23">
        <f>'[1]INGRESOS 2025 PARTIDA MENSUAL'!K16</f>
        <v>549999.99</v>
      </c>
      <c r="K13" s="23">
        <f>'[1]INGRESOS 2025 PARTIDA MENSUAL'!L16</f>
        <v>550000.01</v>
      </c>
      <c r="L13" s="23">
        <f>'[1]INGRESOS 2025 PARTIDA MENSUAL'!M16</f>
        <v>550000.01</v>
      </c>
      <c r="M13" s="23">
        <f>'[1]INGRESOS 2025 PARTIDA MENSUAL'!N16</f>
        <v>550000.01</v>
      </c>
      <c r="N13" s="23">
        <f>'[1]INGRESOS 2025 PARTIDA MENSUAL'!O16</f>
        <v>550000.05000000005</v>
      </c>
    </row>
    <row r="14" spans="1:14" s="25" customFormat="1" ht="15.75" customHeight="1" x14ac:dyDescent="0.25">
      <c r="A14" s="21" t="s">
        <v>19</v>
      </c>
      <c r="B14" s="22">
        <f t="shared" si="2"/>
        <v>0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4"/>
    </row>
    <row r="15" spans="1:14" s="25" customFormat="1" ht="15.75" customHeight="1" x14ac:dyDescent="0.25">
      <c r="A15" s="21" t="s">
        <v>20</v>
      </c>
      <c r="B15" s="22">
        <f t="shared" si="2"/>
        <v>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</row>
    <row r="16" spans="1:14" s="25" customFormat="1" ht="15.75" customHeight="1" x14ac:dyDescent="0.25">
      <c r="A16" s="21" t="s">
        <v>21</v>
      </c>
      <c r="B16" s="27">
        <f t="shared" si="2"/>
        <v>0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4"/>
    </row>
    <row r="17" spans="1:16" s="29" customFormat="1" ht="15.75" customHeight="1" x14ac:dyDescent="0.25">
      <c r="A17" s="21" t="s">
        <v>22</v>
      </c>
      <c r="B17" s="27">
        <f t="shared" si="2"/>
        <v>6500000.0000000009</v>
      </c>
      <c r="C17" s="26">
        <f>'[1]INGRESOS 2025 PARTIDA MENSUAL'!D19</f>
        <v>541666.66</v>
      </c>
      <c r="D17" s="26">
        <f>'[1]INGRESOS 2025 PARTIDA MENSUAL'!E19</f>
        <v>541666.66</v>
      </c>
      <c r="E17" s="26">
        <f>'[1]INGRESOS 2025 PARTIDA MENSUAL'!F19</f>
        <v>541666.66</v>
      </c>
      <c r="F17" s="26">
        <f>'[1]INGRESOS 2025 PARTIDA MENSUAL'!G19</f>
        <v>541666.66</v>
      </c>
      <c r="G17" s="26">
        <f>'[1]INGRESOS 2025 PARTIDA MENSUAL'!H19</f>
        <v>541666.66</v>
      </c>
      <c r="H17" s="26">
        <f>'[1]INGRESOS 2025 PARTIDA MENSUAL'!I19</f>
        <v>541666.66</v>
      </c>
      <c r="I17" s="26">
        <f>'[1]INGRESOS 2025 PARTIDA MENSUAL'!J19</f>
        <v>541666.66</v>
      </c>
      <c r="J17" s="26">
        <f>'[1]INGRESOS 2025 PARTIDA MENSUAL'!K19</f>
        <v>541666.66</v>
      </c>
      <c r="K17" s="26">
        <f>'[1]INGRESOS 2025 PARTIDA MENSUAL'!L19</f>
        <v>541666.66</v>
      </c>
      <c r="L17" s="26">
        <f>'[1]INGRESOS 2025 PARTIDA MENSUAL'!M19</f>
        <v>541666.66</v>
      </c>
      <c r="M17" s="26">
        <f>'[1]INGRESOS 2025 PARTIDA MENSUAL'!N19</f>
        <v>541666.66</v>
      </c>
      <c r="N17" s="26">
        <f>'[1]INGRESOS 2025 PARTIDA MENSUAL'!O19</f>
        <v>541666.74</v>
      </c>
      <c r="O17" s="28"/>
      <c r="P17" s="28"/>
    </row>
    <row r="18" spans="1:16" s="29" customFormat="1" ht="15.75" customHeight="1" x14ac:dyDescent="0.25">
      <c r="A18" s="21" t="s">
        <v>23</v>
      </c>
      <c r="B18" s="27">
        <f t="shared" si="2"/>
        <v>14000000</v>
      </c>
      <c r="C18" s="26">
        <f>'[1]INGRESOS 2025 PARTIDA MENSUAL'!D22</f>
        <v>1166666.6599999999</v>
      </c>
      <c r="D18" s="26">
        <f>'[1]INGRESOS 2025 PARTIDA MENSUAL'!E22</f>
        <v>1166666.6599999999</v>
      </c>
      <c r="E18" s="26">
        <f>'[1]INGRESOS 2025 PARTIDA MENSUAL'!F22</f>
        <v>1166666.6599999999</v>
      </c>
      <c r="F18" s="26">
        <f>'[1]INGRESOS 2025 PARTIDA MENSUAL'!G22</f>
        <v>1166666.6599999999</v>
      </c>
      <c r="G18" s="26">
        <f>'[1]INGRESOS 2025 PARTIDA MENSUAL'!H22</f>
        <v>1166666.6599999999</v>
      </c>
      <c r="H18" s="26">
        <f>'[1]INGRESOS 2025 PARTIDA MENSUAL'!I22</f>
        <v>1166666.6599999999</v>
      </c>
      <c r="I18" s="26">
        <f>'[1]INGRESOS 2025 PARTIDA MENSUAL'!J22</f>
        <v>1166666.6599999999</v>
      </c>
      <c r="J18" s="26">
        <f>'[1]INGRESOS 2025 PARTIDA MENSUAL'!K22</f>
        <v>1166666.6599999999</v>
      </c>
      <c r="K18" s="26">
        <f>'[1]INGRESOS 2025 PARTIDA MENSUAL'!L22</f>
        <v>1166666.6599999999</v>
      </c>
      <c r="L18" s="26">
        <f>'[1]INGRESOS 2025 PARTIDA MENSUAL'!M22</f>
        <v>1166666.6599999999</v>
      </c>
      <c r="M18" s="26">
        <f>'[1]INGRESOS 2025 PARTIDA MENSUAL'!N22</f>
        <v>1166666.6599999999</v>
      </c>
      <c r="N18" s="26">
        <f>'[1]INGRESOS 2025 PARTIDA MENSUAL'!O22</f>
        <v>1166666.74</v>
      </c>
    </row>
    <row r="19" spans="1:16" s="29" customFormat="1" ht="15.75" customHeight="1" x14ac:dyDescent="0.25">
      <c r="A19" s="21" t="s">
        <v>24</v>
      </c>
      <c r="B19" s="27">
        <f t="shared" si="2"/>
        <v>50068999.919999994</v>
      </c>
      <c r="C19" s="26">
        <f>'[1]INGRESOS 2025 PARTIDA MENSUAL'!D29</f>
        <v>4172416.6500000004</v>
      </c>
      <c r="D19" s="26">
        <f>'[1]INGRESOS 2025 PARTIDA MENSUAL'!E29</f>
        <v>4172416.6500000004</v>
      </c>
      <c r="E19" s="26">
        <f>'[1]INGRESOS 2025 PARTIDA MENSUAL'!F29</f>
        <v>4172416.6500000004</v>
      </c>
      <c r="F19" s="26">
        <f>'[1]INGRESOS 2025 PARTIDA MENSUAL'!G29</f>
        <v>4172416.6500000004</v>
      </c>
      <c r="G19" s="26">
        <f>'[1]INGRESOS 2025 PARTIDA MENSUAL'!H29</f>
        <v>4172416.6500000004</v>
      </c>
      <c r="H19" s="26">
        <f>'[1]INGRESOS 2025 PARTIDA MENSUAL'!I29</f>
        <v>4172416.6500000004</v>
      </c>
      <c r="I19" s="26">
        <f>'[1]INGRESOS 2025 PARTIDA MENSUAL'!J29</f>
        <v>4172416.6500000004</v>
      </c>
      <c r="J19" s="26">
        <f>'[1]INGRESOS 2025 PARTIDA MENSUAL'!K29</f>
        <v>4172416.6500000004</v>
      </c>
      <c r="K19" s="26">
        <f>'[1]INGRESOS 2025 PARTIDA MENSUAL'!L29</f>
        <v>4172416.6500000004</v>
      </c>
      <c r="L19" s="26">
        <f>'[1]INGRESOS 2025 PARTIDA MENSUAL'!M29</f>
        <v>4172416.6500000004</v>
      </c>
      <c r="M19" s="26">
        <f>'[1]INGRESOS 2025 PARTIDA MENSUAL'!N29</f>
        <v>4172416.6500000004</v>
      </c>
      <c r="N19" s="26">
        <f>'[1]INGRESOS 2025 PARTIDA MENSUAL'!O29</f>
        <v>4172416.7700000005</v>
      </c>
    </row>
    <row r="20" spans="1:16" s="29" customFormat="1" ht="16.5" customHeight="1" x14ac:dyDescent="0.25">
      <c r="A20" s="30" t="s">
        <v>25</v>
      </c>
      <c r="B20" s="31">
        <f>SUM(B21:B25)</f>
        <v>4500000</v>
      </c>
      <c r="C20" s="32">
        <f>SUM(C21:C25)</f>
        <v>375000</v>
      </c>
      <c r="D20" s="32">
        <f t="shared" ref="D20:N20" si="3">SUM(D21:D25)</f>
        <v>375000</v>
      </c>
      <c r="E20" s="32">
        <f t="shared" si="3"/>
        <v>375000</v>
      </c>
      <c r="F20" s="32">
        <f t="shared" si="3"/>
        <v>375000</v>
      </c>
      <c r="G20" s="32">
        <f t="shared" si="3"/>
        <v>375000</v>
      </c>
      <c r="H20" s="32">
        <f t="shared" si="3"/>
        <v>375000</v>
      </c>
      <c r="I20" s="32">
        <f t="shared" si="3"/>
        <v>375000</v>
      </c>
      <c r="J20" s="32">
        <f t="shared" si="3"/>
        <v>375000</v>
      </c>
      <c r="K20" s="32">
        <f t="shared" si="3"/>
        <v>375000</v>
      </c>
      <c r="L20" s="32">
        <f t="shared" si="3"/>
        <v>375000</v>
      </c>
      <c r="M20" s="32">
        <f t="shared" si="3"/>
        <v>375000</v>
      </c>
      <c r="N20" s="32">
        <f t="shared" si="3"/>
        <v>375000</v>
      </c>
    </row>
    <row r="21" spans="1:16" s="25" customFormat="1" x14ac:dyDescent="0.25">
      <c r="A21" s="21" t="s">
        <v>26</v>
      </c>
      <c r="B21" s="22">
        <f>SUM(C21:N21)</f>
        <v>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4"/>
    </row>
    <row r="22" spans="1:16" s="25" customFormat="1" x14ac:dyDescent="0.25">
      <c r="A22" s="21" t="s">
        <v>27</v>
      </c>
      <c r="B22" s="27">
        <f>SUM(C22:N22)</f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1:16" s="25" customFormat="1" x14ac:dyDescent="0.25">
      <c r="A23" s="21" t="s">
        <v>28</v>
      </c>
      <c r="B23" s="27">
        <f>SUM(C23:N23)</f>
        <v>0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4"/>
    </row>
    <row r="24" spans="1:16" s="29" customFormat="1" x14ac:dyDescent="0.25">
      <c r="A24" s="21" t="s">
        <v>29</v>
      </c>
      <c r="B24" s="27">
        <f>SUM(C24:N24)</f>
        <v>4500000</v>
      </c>
      <c r="C24" s="23">
        <f>'[1]INGRESOS 2025 PARTIDA MENSUAL'!D40</f>
        <v>375000</v>
      </c>
      <c r="D24" s="23">
        <f>'[1]INGRESOS 2025 PARTIDA MENSUAL'!E40</f>
        <v>375000</v>
      </c>
      <c r="E24" s="23">
        <f>'[1]INGRESOS 2025 PARTIDA MENSUAL'!F40</f>
        <v>375000</v>
      </c>
      <c r="F24" s="23">
        <f>'[1]INGRESOS 2025 PARTIDA MENSUAL'!G40</f>
        <v>375000</v>
      </c>
      <c r="G24" s="23">
        <f>'[1]INGRESOS 2025 PARTIDA MENSUAL'!H40</f>
        <v>375000</v>
      </c>
      <c r="H24" s="23">
        <f>'[1]INGRESOS 2025 PARTIDA MENSUAL'!I40</f>
        <v>375000</v>
      </c>
      <c r="I24" s="23">
        <f>'[1]INGRESOS 2025 PARTIDA MENSUAL'!J40</f>
        <v>375000</v>
      </c>
      <c r="J24" s="23">
        <f>'[1]INGRESOS 2025 PARTIDA MENSUAL'!K40</f>
        <v>375000</v>
      </c>
      <c r="K24" s="23">
        <f>'[1]INGRESOS 2025 PARTIDA MENSUAL'!L40</f>
        <v>375000</v>
      </c>
      <c r="L24" s="23">
        <f>'[1]INGRESOS 2025 PARTIDA MENSUAL'!M40</f>
        <v>375000</v>
      </c>
      <c r="M24" s="23">
        <f>'[1]INGRESOS 2025 PARTIDA MENSUAL'!N40</f>
        <v>375000</v>
      </c>
      <c r="N24" s="23">
        <f>'[1]INGRESOS 2025 PARTIDA MENSUAL'!O40</f>
        <v>375000</v>
      </c>
    </row>
    <row r="25" spans="1:16" s="25" customFormat="1" x14ac:dyDescent="0.25">
      <c r="A25" s="21" t="s">
        <v>30</v>
      </c>
      <c r="B25" s="27">
        <f>SUM(C25:N25)</f>
        <v>0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4"/>
    </row>
    <row r="26" spans="1:16" s="25" customFormat="1" ht="16.5" customHeight="1" x14ac:dyDescent="0.25">
      <c r="A26" s="33" t="s">
        <v>31</v>
      </c>
      <c r="B26" s="31">
        <f>SUM(B27:B28)</f>
        <v>1300000</v>
      </c>
      <c r="C26" s="32">
        <f t="shared" ref="C26:N26" si="4">SUM(C27:C28)</f>
        <v>108333.33</v>
      </c>
      <c r="D26" s="32">
        <f t="shared" si="4"/>
        <v>108333.33</v>
      </c>
      <c r="E26" s="32">
        <f t="shared" si="4"/>
        <v>108333.33</v>
      </c>
      <c r="F26" s="32">
        <f t="shared" si="4"/>
        <v>108333.33</v>
      </c>
      <c r="G26" s="32">
        <f t="shared" si="4"/>
        <v>108333.33</v>
      </c>
      <c r="H26" s="32">
        <f t="shared" si="4"/>
        <v>108333.33</v>
      </c>
      <c r="I26" s="32">
        <f t="shared" si="4"/>
        <v>108333.33</v>
      </c>
      <c r="J26" s="32">
        <f t="shared" si="4"/>
        <v>108333.33</v>
      </c>
      <c r="K26" s="32">
        <f t="shared" si="4"/>
        <v>108333.33</v>
      </c>
      <c r="L26" s="32">
        <f t="shared" si="4"/>
        <v>108333.33</v>
      </c>
      <c r="M26" s="32">
        <f t="shared" si="4"/>
        <v>108333.33</v>
      </c>
      <c r="N26" s="34">
        <f t="shared" si="4"/>
        <v>108333.37</v>
      </c>
    </row>
    <row r="27" spans="1:16" s="25" customFormat="1" x14ac:dyDescent="0.25">
      <c r="A27" s="21" t="s">
        <v>32</v>
      </c>
      <c r="B27" s="27">
        <f>SUM(C27:N27)</f>
        <v>0</v>
      </c>
      <c r="C27" s="26">
        <f>'[1]INGRESOS 2025 PARTIDA MENSUAL'!D44</f>
        <v>0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35"/>
    </row>
    <row r="28" spans="1:16" s="25" customFormat="1" ht="47.25" x14ac:dyDescent="0.25">
      <c r="A28" s="21" t="s">
        <v>33</v>
      </c>
      <c r="B28" s="27">
        <f>SUM(C28:N28)</f>
        <v>1300000</v>
      </c>
      <c r="C28" s="26">
        <f>'[1]INGRESOS 2025 PARTIDA MENSUAL'!D48</f>
        <v>108333.33</v>
      </c>
      <c r="D28" s="26">
        <f>'[1]INGRESOS 2025 PARTIDA MENSUAL'!E48</f>
        <v>108333.33</v>
      </c>
      <c r="E28" s="26">
        <f>'[1]INGRESOS 2025 PARTIDA MENSUAL'!F48</f>
        <v>108333.33</v>
      </c>
      <c r="F28" s="26">
        <f>'[1]INGRESOS 2025 PARTIDA MENSUAL'!G48</f>
        <v>108333.33</v>
      </c>
      <c r="G28" s="26">
        <f>'[1]INGRESOS 2025 PARTIDA MENSUAL'!H48</f>
        <v>108333.33</v>
      </c>
      <c r="H28" s="26">
        <f>'[1]INGRESOS 2025 PARTIDA MENSUAL'!I48</f>
        <v>108333.33</v>
      </c>
      <c r="I28" s="26">
        <f>'[1]INGRESOS 2025 PARTIDA MENSUAL'!J48</f>
        <v>108333.33</v>
      </c>
      <c r="J28" s="26">
        <f>'[1]INGRESOS 2025 PARTIDA MENSUAL'!K48</f>
        <v>108333.33</v>
      </c>
      <c r="K28" s="26">
        <f>'[1]INGRESOS 2025 PARTIDA MENSUAL'!L48</f>
        <v>108333.33</v>
      </c>
      <c r="L28" s="26">
        <f>'[1]INGRESOS 2025 PARTIDA MENSUAL'!M48</f>
        <v>108333.33</v>
      </c>
      <c r="M28" s="26">
        <f>'[1]INGRESOS 2025 PARTIDA MENSUAL'!N48</f>
        <v>108333.33</v>
      </c>
      <c r="N28" s="26">
        <f>'[1]INGRESOS 2025 PARTIDA MENSUAL'!O48</f>
        <v>108333.37</v>
      </c>
    </row>
    <row r="29" spans="1:16" s="29" customFormat="1" ht="16.5" customHeight="1" x14ac:dyDescent="0.25">
      <c r="A29" s="36" t="s">
        <v>34</v>
      </c>
      <c r="B29" s="37">
        <f t="shared" ref="B29:N29" si="5">SUM(B30:B35)</f>
        <v>193067628.00000003</v>
      </c>
      <c r="C29" s="19">
        <f t="shared" si="5"/>
        <v>16088968.650000006</v>
      </c>
      <c r="D29" s="19">
        <f t="shared" si="5"/>
        <v>16088968.650000006</v>
      </c>
      <c r="E29" s="19">
        <f t="shared" si="5"/>
        <v>16088968.650000006</v>
      </c>
      <c r="F29" s="19">
        <f t="shared" si="5"/>
        <v>16088968.650000006</v>
      </c>
      <c r="G29" s="19">
        <f t="shared" si="5"/>
        <v>16088968.650000006</v>
      </c>
      <c r="H29" s="19">
        <f t="shared" si="5"/>
        <v>16088968.650000006</v>
      </c>
      <c r="I29" s="19">
        <f t="shared" si="5"/>
        <v>16088968.650000006</v>
      </c>
      <c r="J29" s="19">
        <f t="shared" si="5"/>
        <v>16088968.650000006</v>
      </c>
      <c r="K29" s="19">
        <f t="shared" si="5"/>
        <v>16088968.650000006</v>
      </c>
      <c r="L29" s="19">
        <f t="shared" si="5"/>
        <v>16088968.650000006</v>
      </c>
      <c r="M29" s="19">
        <f t="shared" si="5"/>
        <v>16088968.670000006</v>
      </c>
      <c r="N29" s="38">
        <f t="shared" si="5"/>
        <v>16088972.83</v>
      </c>
    </row>
    <row r="30" spans="1:16" s="25" customFormat="1" ht="31.5" x14ac:dyDescent="0.25">
      <c r="A30" s="21" t="s">
        <v>35</v>
      </c>
      <c r="B30" s="22">
        <f t="shared" ref="B30:B35" si="6">SUM(C30:N30)</f>
        <v>0</v>
      </c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4"/>
    </row>
    <row r="31" spans="1:16" s="25" customFormat="1" x14ac:dyDescent="0.25">
      <c r="A31" s="21" t="s">
        <v>36</v>
      </c>
      <c r="B31" s="22">
        <f t="shared" si="6"/>
        <v>0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4"/>
    </row>
    <row r="32" spans="1:16" s="25" customFormat="1" x14ac:dyDescent="0.25">
      <c r="A32" s="21" t="s">
        <v>37</v>
      </c>
      <c r="B32" s="22">
        <f t="shared" si="6"/>
        <v>191517628.00000003</v>
      </c>
      <c r="C32" s="26">
        <f>'[1]INGRESOS 2025 PARTIDA MENSUAL'!D52</f>
        <v>15959802.000000006</v>
      </c>
      <c r="D32" s="26">
        <f>'[1]INGRESOS 2025 PARTIDA MENSUAL'!E52</f>
        <v>15959802.000000006</v>
      </c>
      <c r="E32" s="26">
        <f>'[1]INGRESOS 2025 PARTIDA MENSUAL'!F52</f>
        <v>15959802.000000006</v>
      </c>
      <c r="F32" s="26">
        <f>'[1]INGRESOS 2025 PARTIDA MENSUAL'!G52</f>
        <v>15959802.000000006</v>
      </c>
      <c r="G32" s="26">
        <f>'[1]INGRESOS 2025 PARTIDA MENSUAL'!H52</f>
        <v>15959802.000000006</v>
      </c>
      <c r="H32" s="26">
        <f>'[1]INGRESOS 2025 PARTIDA MENSUAL'!I52</f>
        <v>15959802.000000006</v>
      </c>
      <c r="I32" s="26">
        <f>'[1]INGRESOS 2025 PARTIDA MENSUAL'!J52</f>
        <v>15959802.000000006</v>
      </c>
      <c r="J32" s="26">
        <f>'[1]INGRESOS 2025 PARTIDA MENSUAL'!K52</f>
        <v>15959802.000000006</v>
      </c>
      <c r="K32" s="26">
        <f>'[1]INGRESOS 2025 PARTIDA MENSUAL'!L52</f>
        <v>15959802.000000006</v>
      </c>
      <c r="L32" s="26">
        <f>'[1]INGRESOS 2025 PARTIDA MENSUAL'!M52</f>
        <v>15959802.000000006</v>
      </c>
      <c r="M32" s="26">
        <f>'[1]INGRESOS 2025 PARTIDA MENSUAL'!N52</f>
        <v>15959802.020000005</v>
      </c>
      <c r="N32" s="26">
        <f>'[1]INGRESOS 2025 PARTIDA MENSUAL'!O52</f>
        <v>15959805.98</v>
      </c>
    </row>
    <row r="33" spans="1:14" s="29" customFormat="1" x14ac:dyDescent="0.25">
      <c r="A33" s="21" t="s">
        <v>38</v>
      </c>
      <c r="B33" s="39">
        <f t="shared" si="6"/>
        <v>0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4"/>
    </row>
    <row r="34" spans="1:14" s="25" customFormat="1" x14ac:dyDescent="0.25">
      <c r="A34" s="21" t="s">
        <v>39</v>
      </c>
      <c r="B34" s="22">
        <f t="shared" si="6"/>
        <v>560000.00000000012</v>
      </c>
      <c r="C34" s="26">
        <f>'[1]INGRESOS 2025 PARTIDA MENSUAL'!D190</f>
        <v>46666.66</v>
      </c>
      <c r="D34" s="26">
        <f>'[1]INGRESOS 2025 PARTIDA MENSUAL'!E190</f>
        <v>46666.66</v>
      </c>
      <c r="E34" s="26">
        <f>'[1]INGRESOS 2025 PARTIDA MENSUAL'!F190</f>
        <v>46666.66</v>
      </c>
      <c r="F34" s="26">
        <f>'[1]INGRESOS 2025 PARTIDA MENSUAL'!G190</f>
        <v>46666.66</v>
      </c>
      <c r="G34" s="26">
        <f>'[1]INGRESOS 2025 PARTIDA MENSUAL'!H190</f>
        <v>46666.66</v>
      </c>
      <c r="H34" s="26">
        <f>'[1]INGRESOS 2025 PARTIDA MENSUAL'!I190</f>
        <v>46666.66</v>
      </c>
      <c r="I34" s="26">
        <f>'[1]INGRESOS 2025 PARTIDA MENSUAL'!J190</f>
        <v>46666.66</v>
      </c>
      <c r="J34" s="26">
        <f>'[1]INGRESOS 2025 PARTIDA MENSUAL'!K190</f>
        <v>46666.66</v>
      </c>
      <c r="K34" s="26">
        <f>'[1]INGRESOS 2025 PARTIDA MENSUAL'!L190</f>
        <v>46666.66</v>
      </c>
      <c r="L34" s="26">
        <f>'[1]INGRESOS 2025 PARTIDA MENSUAL'!M190</f>
        <v>46666.66</v>
      </c>
      <c r="M34" s="26">
        <f>'[1]INGRESOS 2025 PARTIDA MENSUAL'!N190</f>
        <v>46666.66</v>
      </c>
      <c r="N34" s="26">
        <f>'[1]INGRESOS 2025 PARTIDA MENSUAL'!O190</f>
        <v>46666.740000000005</v>
      </c>
    </row>
    <row r="35" spans="1:14" s="25" customFormat="1" ht="47.25" x14ac:dyDescent="0.25">
      <c r="A35" s="21" t="s">
        <v>40</v>
      </c>
      <c r="B35" s="22">
        <f t="shared" si="6"/>
        <v>990000</v>
      </c>
      <c r="C35" s="26">
        <f>'[1]INGRESOS 2025 PARTIDA MENSUAL'!D194</f>
        <v>82499.990000000005</v>
      </c>
      <c r="D35" s="26">
        <f>'[1]INGRESOS 2025 PARTIDA MENSUAL'!E194</f>
        <v>82499.990000000005</v>
      </c>
      <c r="E35" s="26">
        <f>'[1]INGRESOS 2025 PARTIDA MENSUAL'!F194</f>
        <v>82499.990000000005</v>
      </c>
      <c r="F35" s="26">
        <f>'[1]INGRESOS 2025 PARTIDA MENSUAL'!G194</f>
        <v>82499.990000000005</v>
      </c>
      <c r="G35" s="26">
        <f>'[1]INGRESOS 2025 PARTIDA MENSUAL'!H194</f>
        <v>82499.990000000005</v>
      </c>
      <c r="H35" s="26">
        <f>'[1]INGRESOS 2025 PARTIDA MENSUAL'!I194</f>
        <v>82499.990000000005</v>
      </c>
      <c r="I35" s="26">
        <f>'[1]INGRESOS 2025 PARTIDA MENSUAL'!J194</f>
        <v>82499.990000000005</v>
      </c>
      <c r="J35" s="26">
        <f>'[1]INGRESOS 2025 PARTIDA MENSUAL'!K194</f>
        <v>82499.990000000005</v>
      </c>
      <c r="K35" s="26">
        <f>'[1]INGRESOS 2025 PARTIDA MENSUAL'!L194</f>
        <v>82499.990000000005</v>
      </c>
      <c r="L35" s="26">
        <f>'[1]INGRESOS 2025 PARTIDA MENSUAL'!M194</f>
        <v>82499.990000000005</v>
      </c>
      <c r="M35" s="26">
        <f>'[1]INGRESOS 2025 PARTIDA MENSUAL'!N194</f>
        <v>82499.990000000005</v>
      </c>
      <c r="N35" s="26">
        <f>'[1]INGRESOS 2025 PARTIDA MENSUAL'!O194</f>
        <v>82500.11</v>
      </c>
    </row>
    <row r="36" spans="1:14" s="25" customFormat="1" ht="16.5" customHeight="1" x14ac:dyDescent="0.25">
      <c r="A36" s="30" t="s">
        <v>41</v>
      </c>
      <c r="B36" s="37">
        <f>SUM(B37:B39)</f>
        <v>25590000</v>
      </c>
      <c r="C36" s="19">
        <f>SUM(C37:C39)</f>
        <v>2132499.98</v>
      </c>
      <c r="D36" s="19">
        <f t="shared" ref="D36:N36" si="7">SUM(D37:D39)</f>
        <v>2132499.98</v>
      </c>
      <c r="E36" s="19">
        <f t="shared" si="7"/>
        <v>2132499.98</v>
      </c>
      <c r="F36" s="19">
        <f t="shared" si="7"/>
        <v>2132499.98</v>
      </c>
      <c r="G36" s="19">
        <f t="shared" si="7"/>
        <v>2132499.98</v>
      </c>
      <c r="H36" s="19">
        <f t="shared" si="7"/>
        <v>2132499.98</v>
      </c>
      <c r="I36" s="19">
        <f t="shared" si="7"/>
        <v>2132499.98</v>
      </c>
      <c r="J36" s="19">
        <f t="shared" si="7"/>
        <v>2132499.98</v>
      </c>
      <c r="K36" s="19">
        <f t="shared" si="7"/>
        <v>2132499.98</v>
      </c>
      <c r="L36" s="19">
        <f t="shared" si="7"/>
        <v>2132499.98</v>
      </c>
      <c r="M36" s="19">
        <f t="shared" si="7"/>
        <v>2132499.98</v>
      </c>
      <c r="N36" s="19">
        <f t="shared" si="7"/>
        <v>2132500.2200000002</v>
      </c>
    </row>
    <row r="37" spans="1:14" s="25" customFormat="1" x14ac:dyDescent="0.25">
      <c r="A37" s="21" t="s">
        <v>41</v>
      </c>
      <c r="B37" s="22">
        <f>SUM(C37:N37)</f>
        <v>25590000</v>
      </c>
      <c r="C37" s="26">
        <f>'[1]INGRESOS 2025 PARTIDA MENSUAL'!D204</f>
        <v>2132499.98</v>
      </c>
      <c r="D37" s="26">
        <f>'[1]INGRESOS 2025 PARTIDA MENSUAL'!E204</f>
        <v>2132499.98</v>
      </c>
      <c r="E37" s="26">
        <f>'[1]INGRESOS 2025 PARTIDA MENSUAL'!F204</f>
        <v>2132499.98</v>
      </c>
      <c r="F37" s="26">
        <f>'[1]INGRESOS 2025 PARTIDA MENSUAL'!G204</f>
        <v>2132499.98</v>
      </c>
      <c r="G37" s="26">
        <f>'[1]INGRESOS 2025 PARTIDA MENSUAL'!H204</f>
        <v>2132499.98</v>
      </c>
      <c r="H37" s="26">
        <f>'[1]INGRESOS 2025 PARTIDA MENSUAL'!I204</f>
        <v>2132499.98</v>
      </c>
      <c r="I37" s="26">
        <f>'[1]INGRESOS 2025 PARTIDA MENSUAL'!J204</f>
        <v>2132499.98</v>
      </c>
      <c r="J37" s="26">
        <f>'[1]INGRESOS 2025 PARTIDA MENSUAL'!K204</f>
        <v>2132499.98</v>
      </c>
      <c r="K37" s="26">
        <f>'[1]INGRESOS 2025 PARTIDA MENSUAL'!L204</f>
        <v>2132499.98</v>
      </c>
      <c r="L37" s="26">
        <f>'[1]INGRESOS 2025 PARTIDA MENSUAL'!M204</f>
        <v>2132499.98</v>
      </c>
      <c r="M37" s="26">
        <f>'[1]INGRESOS 2025 PARTIDA MENSUAL'!N204</f>
        <v>2132499.98</v>
      </c>
      <c r="N37" s="26">
        <f>'[1]INGRESOS 2025 PARTIDA MENSUAL'!O204</f>
        <v>2132500.2200000002</v>
      </c>
    </row>
    <row r="38" spans="1:14" s="25" customFormat="1" x14ac:dyDescent="0.25">
      <c r="A38" s="21" t="s">
        <v>42</v>
      </c>
      <c r="B38" s="22">
        <f>SUM(C38:N38)</f>
        <v>0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4"/>
    </row>
    <row r="39" spans="1:14" s="29" customFormat="1" ht="47.25" x14ac:dyDescent="0.25">
      <c r="A39" s="21" t="s">
        <v>43</v>
      </c>
      <c r="B39" s="22">
        <f>SUM(C39:N39)</f>
        <v>0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4"/>
    </row>
    <row r="40" spans="1:14" s="25" customFormat="1" ht="16.5" customHeight="1" x14ac:dyDescent="0.25">
      <c r="A40" s="30" t="s">
        <v>44</v>
      </c>
      <c r="B40" s="37">
        <f>SUM(B41:B44)</f>
        <v>22413999.999999996</v>
      </c>
      <c r="C40" s="19">
        <f>SUM(C41:C44)</f>
        <v>1867833.2500000002</v>
      </c>
      <c r="D40" s="19">
        <f t="shared" ref="D40:N40" si="8">SUM(D41:D44)</f>
        <v>1867833.2500000002</v>
      </c>
      <c r="E40" s="19">
        <f t="shared" si="8"/>
        <v>1867833.2500000002</v>
      </c>
      <c r="F40" s="19">
        <f t="shared" si="8"/>
        <v>1867833.2500000002</v>
      </c>
      <c r="G40" s="19">
        <f t="shared" si="8"/>
        <v>1867833.2500000002</v>
      </c>
      <c r="H40" s="19">
        <f t="shared" si="8"/>
        <v>1867833.2500000002</v>
      </c>
      <c r="I40" s="19">
        <f t="shared" si="8"/>
        <v>1867833.2500000002</v>
      </c>
      <c r="J40" s="19">
        <f t="shared" si="8"/>
        <v>1867833.2500000002</v>
      </c>
      <c r="K40" s="19">
        <f t="shared" si="8"/>
        <v>1867833.2500000002</v>
      </c>
      <c r="L40" s="19">
        <f t="shared" si="8"/>
        <v>1867833.2500000002</v>
      </c>
      <c r="M40" s="19">
        <f t="shared" si="8"/>
        <v>1867833.2500000002</v>
      </c>
      <c r="N40" s="19">
        <f t="shared" si="8"/>
        <v>1867834.2500000005</v>
      </c>
    </row>
    <row r="41" spans="1:14" s="25" customFormat="1" x14ac:dyDescent="0.25">
      <c r="A41" s="21" t="s">
        <v>44</v>
      </c>
      <c r="B41" s="22">
        <f>SUM(C41:N41)</f>
        <v>20777999.999999996</v>
      </c>
      <c r="C41" s="26">
        <f>'[1]INGRESOS 2025 PARTIDA MENSUAL'!D219</f>
        <v>1731499.9500000002</v>
      </c>
      <c r="D41" s="26">
        <f>'[1]INGRESOS 2025 PARTIDA MENSUAL'!E219</f>
        <v>1731499.9500000002</v>
      </c>
      <c r="E41" s="26">
        <f>'[1]INGRESOS 2025 PARTIDA MENSUAL'!F219</f>
        <v>1731499.9500000002</v>
      </c>
      <c r="F41" s="26">
        <f>'[1]INGRESOS 2025 PARTIDA MENSUAL'!G219</f>
        <v>1731499.9500000002</v>
      </c>
      <c r="G41" s="26">
        <f>'[1]INGRESOS 2025 PARTIDA MENSUAL'!H219</f>
        <v>1731499.9500000002</v>
      </c>
      <c r="H41" s="26">
        <f>'[1]INGRESOS 2025 PARTIDA MENSUAL'!I219</f>
        <v>1731499.9500000002</v>
      </c>
      <c r="I41" s="26">
        <f>'[1]INGRESOS 2025 PARTIDA MENSUAL'!J219</f>
        <v>1731499.9500000002</v>
      </c>
      <c r="J41" s="26">
        <f>'[1]INGRESOS 2025 PARTIDA MENSUAL'!K219</f>
        <v>1731499.9500000002</v>
      </c>
      <c r="K41" s="26">
        <f>'[1]INGRESOS 2025 PARTIDA MENSUAL'!L219</f>
        <v>1731499.9500000002</v>
      </c>
      <c r="L41" s="26">
        <f>'[1]INGRESOS 2025 PARTIDA MENSUAL'!M219</f>
        <v>1731499.9500000002</v>
      </c>
      <c r="M41" s="26">
        <f>'[1]INGRESOS 2025 PARTIDA MENSUAL'!N219</f>
        <v>1731499.9500000002</v>
      </c>
      <c r="N41" s="26">
        <f>'[1]INGRESOS 2025 PARTIDA MENSUAL'!O219</f>
        <v>1731500.5500000003</v>
      </c>
    </row>
    <row r="42" spans="1:14" s="25" customFormat="1" x14ac:dyDescent="0.25">
      <c r="A42" s="21" t="s">
        <v>45</v>
      </c>
      <c r="B42" s="22">
        <f>SUM(C42:N42)</f>
        <v>0</v>
      </c>
      <c r="C42" s="26">
        <f>'[1]INGRESOS 2025 PARTIDA MENSUAL'!D252</f>
        <v>0</v>
      </c>
      <c r="D42" s="26">
        <f>'[1]INGRESOS 2025 PARTIDA MENSUAL'!E252</f>
        <v>0</v>
      </c>
      <c r="E42" s="26">
        <f>'[1]INGRESOS 2025 PARTIDA MENSUAL'!F252</f>
        <v>0</v>
      </c>
      <c r="F42" s="26">
        <f>'[1]INGRESOS 2025 PARTIDA MENSUAL'!G252</f>
        <v>0</v>
      </c>
      <c r="G42" s="26">
        <f>'[1]INGRESOS 2025 PARTIDA MENSUAL'!H252</f>
        <v>0</v>
      </c>
      <c r="H42" s="26">
        <f>'[1]INGRESOS 2025 PARTIDA MENSUAL'!I252</f>
        <v>0</v>
      </c>
      <c r="I42" s="26">
        <f>'[1]INGRESOS 2025 PARTIDA MENSUAL'!J252</f>
        <v>0</v>
      </c>
      <c r="J42" s="26">
        <f>'[1]INGRESOS 2025 PARTIDA MENSUAL'!K252</f>
        <v>0</v>
      </c>
      <c r="K42" s="26">
        <f>'[1]INGRESOS 2025 PARTIDA MENSUAL'!L252</f>
        <v>0</v>
      </c>
      <c r="L42" s="26">
        <f>'[1]INGRESOS 2025 PARTIDA MENSUAL'!M252</f>
        <v>0</v>
      </c>
      <c r="M42" s="26">
        <f>'[1]INGRESOS 2025 PARTIDA MENSUAL'!N252</f>
        <v>0</v>
      </c>
      <c r="N42" s="26">
        <f>'[1]INGRESOS 2025 PARTIDA MENSUAL'!O252</f>
        <v>0</v>
      </c>
    </row>
    <row r="43" spans="1:14" s="25" customFormat="1" x14ac:dyDescent="0.25">
      <c r="A43" s="21" t="s">
        <v>46</v>
      </c>
      <c r="B43" s="22">
        <f>SUM(C43:N43)</f>
        <v>1626000</v>
      </c>
      <c r="C43" s="26">
        <f>'[1]INGRESOS 2025 PARTIDA MENSUAL'!D255</f>
        <v>135499.97</v>
      </c>
      <c r="D43" s="26">
        <f>'[1]INGRESOS 2025 PARTIDA MENSUAL'!E255</f>
        <v>135499.97</v>
      </c>
      <c r="E43" s="26">
        <f>'[1]INGRESOS 2025 PARTIDA MENSUAL'!F255</f>
        <v>135499.97</v>
      </c>
      <c r="F43" s="26">
        <f>'[1]INGRESOS 2025 PARTIDA MENSUAL'!G255</f>
        <v>135499.97</v>
      </c>
      <c r="G43" s="26">
        <f>'[1]INGRESOS 2025 PARTIDA MENSUAL'!H255</f>
        <v>135499.97</v>
      </c>
      <c r="H43" s="26">
        <f>'[1]INGRESOS 2025 PARTIDA MENSUAL'!I255</f>
        <v>135499.97</v>
      </c>
      <c r="I43" s="26">
        <f>'[1]INGRESOS 2025 PARTIDA MENSUAL'!J255</f>
        <v>135499.97</v>
      </c>
      <c r="J43" s="26">
        <f>'[1]INGRESOS 2025 PARTIDA MENSUAL'!K255</f>
        <v>135499.97</v>
      </c>
      <c r="K43" s="26">
        <f>'[1]INGRESOS 2025 PARTIDA MENSUAL'!L255</f>
        <v>135499.97</v>
      </c>
      <c r="L43" s="26">
        <f>'[1]INGRESOS 2025 PARTIDA MENSUAL'!M255</f>
        <v>135499.97</v>
      </c>
      <c r="M43" s="26">
        <f>'[1]INGRESOS 2025 PARTIDA MENSUAL'!N255</f>
        <v>135499.97</v>
      </c>
      <c r="N43" s="26">
        <f>'[1]INGRESOS 2025 PARTIDA MENSUAL'!O255</f>
        <v>135500.32999999999</v>
      </c>
    </row>
    <row r="44" spans="1:14" s="25" customFormat="1" ht="47.25" x14ac:dyDescent="0.25">
      <c r="A44" s="21" t="s">
        <v>47</v>
      </c>
      <c r="B44" s="22">
        <f>SUM(C44:N44)</f>
        <v>10000.000000000002</v>
      </c>
      <c r="C44" s="26">
        <f>'[1]INGRESOS 2025 PARTIDA MENSUAL'!D262</f>
        <v>833.33</v>
      </c>
      <c r="D44" s="26">
        <f>'[1]INGRESOS 2025 PARTIDA MENSUAL'!E262</f>
        <v>833.33</v>
      </c>
      <c r="E44" s="26">
        <f>'[1]INGRESOS 2025 PARTIDA MENSUAL'!F262</f>
        <v>833.33</v>
      </c>
      <c r="F44" s="26">
        <f>'[1]INGRESOS 2025 PARTIDA MENSUAL'!G262</f>
        <v>833.33</v>
      </c>
      <c r="G44" s="26">
        <f>'[1]INGRESOS 2025 PARTIDA MENSUAL'!H262</f>
        <v>833.33</v>
      </c>
      <c r="H44" s="26">
        <f>'[1]INGRESOS 2025 PARTIDA MENSUAL'!I262</f>
        <v>833.33</v>
      </c>
      <c r="I44" s="26">
        <f>'[1]INGRESOS 2025 PARTIDA MENSUAL'!J262</f>
        <v>833.33</v>
      </c>
      <c r="J44" s="26">
        <f>'[1]INGRESOS 2025 PARTIDA MENSUAL'!K262</f>
        <v>833.33</v>
      </c>
      <c r="K44" s="26">
        <f>'[1]INGRESOS 2025 PARTIDA MENSUAL'!L262</f>
        <v>833.33</v>
      </c>
      <c r="L44" s="26">
        <f>'[1]INGRESOS 2025 PARTIDA MENSUAL'!M262</f>
        <v>833.33</v>
      </c>
      <c r="M44" s="26">
        <f>'[1]INGRESOS 2025 PARTIDA MENSUAL'!N262</f>
        <v>833.33</v>
      </c>
      <c r="N44" s="26">
        <f>'[1]INGRESOS 2025 PARTIDA MENSUAL'!O262</f>
        <v>833.37</v>
      </c>
    </row>
    <row r="45" spans="1:14" s="25" customFormat="1" ht="15.75" customHeight="1" x14ac:dyDescent="0.25">
      <c r="A45" s="30" t="s">
        <v>48</v>
      </c>
      <c r="B45" s="37">
        <f>SUM(B46:B54)</f>
        <v>0</v>
      </c>
      <c r="C45" s="19">
        <f t="shared" ref="C45:N45" si="9">SUM(C46:C54)</f>
        <v>0</v>
      </c>
      <c r="D45" s="19">
        <f t="shared" si="9"/>
        <v>0</v>
      </c>
      <c r="E45" s="19">
        <f t="shared" si="9"/>
        <v>0</v>
      </c>
      <c r="F45" s="19">
        <f t="shared" si="9"/>
        <v>0</v>
      </c>
      <c r="G45" s="19">
        <f t="shared" si="9"/>
        <v>0</v>
      </c>
      <c r="H45" s="19">
        <f t="shared" si="9"/>
        <v>0</v>
      </c>
      <c r="I45" s="19">
        <f t="shared" si="9"/>
        <v>0</v>
      </c>
      <c r="J45" s="19">
        <f t="shared" si="9"/>
        <v>0</v>
      </c>
      <c r="K45" s="19">
        <f t="shared" si="9"/>
        <v>0</v>
      </c>
      <c r="L45" s="19">
        <f t="shared" si="9"/>
        <v>0</v>
      </c>
      <c r="M45" s="19">
        <f t="shared" si="9"/>
        <v>0</v>
      </c>
      <c r="N45" s="38">
        <f t="shared" si="9"/>
        <v>0</v>
      </c>
    </row>
    <row r="46" spans="1:14" s="25" customFormat="1" ht="31.5" x14ac:dyDescent="0.25">
      <c r="A46" s="21" t="s">
        <v>49</v>
      </c>
      <c r="B46" s="22">
        <f t="shared" ref="B46:B54" si="10">SUM(C46:N46)</f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4">
        <v>0</v>
      </c>
    </row>
    <row r="47" spans="1:14" s="25" customFormat="1" ht="31.5" x14ac:dyDescent="0.25">
      <c r="A47" s="21" t="s">
        <v>50</v>
      </c>
      <c r="B47" s="22">
        <f t="shared" si="10"/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4">
        <v>0</v>
      </c>
    </row>
    <row r="48" spans="1:14" s="25" customFormat="1" ht="47.25" x14ac:dyDescent="0.25">
      <c r="A48" s="21" t="s">
        <v>51</v>
      </c>
      <c r="B48" s="22">
        <f t="shared" si="10"/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4">
        <v>0</v>
      </c>
    </row>
    <row r="49" spans="1:14" s="25" customFormat="1" ht="47.25" x14ac:dyDescent="0.25">
      <c r="A49" s="21" t="s">
        <v>52</v>
      </c>
      <c r="B49" s="22">
        <f t="shared" si="10"/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4">
        <v>0</v>
      </c>
    </row>
    <row r="50" spans="1:14" s="25" customFormat="1" ht="47.25" x14ac:dyDescent="0.25">
      <c r="A50" s="21" t="s">
        <v>53</v>
      </c>
      <c r="B50" s="22">
        <f t="shared" si="10"/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4">
        <v>0</v>
      </c>
    </row>
    <row r="51" spans="1:14" s="25" customFormat="1" ht="47.25" x14ac:dyDescent="0.25">
      <c r="A51" s="21" t="s">
        <v>54</v>
      </c>
      <c r="B51" s="22">
        <f t="shared" si="10"/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4">
        <v>0</v>
      </c>
    </row>
    <row r="52" spans="1:14" s="25" customFormat="1" ht="47.25" x14ac:dyDescent="0.25">
      <c r="A52" s="21" t="s">
        <v>55</v>
      </c>
      <c r="B52" s="22">
        <f t="shared" si="10"/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4">
        <v>0</v>
      </c>
    </row>
    <row r="53" spans="1:14" s="25" customFormat="1" ht="31.5" x14ac:dyDescent="0.25">
      <c r="A53" s="21" t="s">
        <v>56</v>
      </c>
      <c r="B53" s="22">
        <f t="shared" si="10"/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4">
        <v>0</v>
      </c>
    </row>
    <row r="54" spans="1:14" s="25" customFormat="1" x14ac:dyDescent="0.25">
      <c r="A54" s="21" t="s">
        <v>57</v>
      </c>
      <c r="B54" s="22">
        <f t="shared" si="10"/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4">
        <v>0</v>
      </c>
    </row>
    <row r="55" spans="1:14" s="25" customFormat="1" ht="33.75" customHeight="1" x14ac:dyDescent="0.25">
      <c r="A55" s="40" t="s">
        <v>58</v>
      </c>
      <c r="B55" s="37">
        <f>SUM(B56:B60)</f>
        <v>562418778</v>
      </c>
      <c r="C55" s="19">
        <f>SUM(C56:C60)</f>
        <v>46868231.109999992</v>
      </c>
      <c r="D55" s="19">
        <f t="shared" ref="D55:N55" si="11">SUM(D56:D60)</f>
        <v>46868231.109999992</v>
      </c>
      <c r="E55" s="19">
        <f t="shared" si="11"/>
        <v>46868231.109999992</v>
      </c>
      <c r="F55" s="19">
        <f t="shared" si="11"/>
        <v>46868231.109999992</v>
      </c>
      <c r="G55" s="19">
        <f t="shared" si="11"/>
        <v>46868231.109999992</v>
      </c>
      <c r="H55" s="19">
        <f t="shared" si="11"/>
        <v>46868231.109999992</v>
      </c>
      <c r="I55" s="19">
        <f t="shared" si="11"/>
        <v>46868231.109999992</v>
      </c>
      <c r="J55" s="19">
        <f t="shared" si="11"/>
        <v>46868231.109999992</v>
      </c>
      <c r="K55" s="19">
        <f t="shared" si="11"/>
        <v>46868231.109999992</v>
      </c>
      <c r="L55" s="19">
        <f t="shared" si="11"/>
        <v>46868231.109999992</v>
      </c>
      <c r="M55" s="19">
        <f t="shared" si="11"/>
        <v>46868231.109999992</v>
      </c>
      <c r="N55" s="19">
        <f t="shared" si="11"/>
        <v>46868235.789999992</v>
      </c>
    </row>
    <row r="56" spans="1:14" s="25" customFormat="1" x14ac:dyDescent="0.25">
      <c r="A56" s="21" t="s">
        <v>59</v>
      </c>
      <c r="B56" s="22">
        <f>SUM(C56:N56)</f>
        <v>382208846.99999994</v>
      </c>
      <c r="C56" s="26">
        <f>'[1]INGRESOS 2025 PARTIDA MENSUAL'!D270</f>
        <v>31850736.879999995</v>
      </c>
      <c r="D56" s="26">
        <f>'[1]INGRESOS 2025 PARTIDA MENSUAL'!E270</f>
        <v>31850736.879999995</v>
      </c>
      <c r="E56" s="26">
        <f>'[1]INGRESOS 2025 PARTIDA MENSUAL'!F270</f>
        <v>31850736.879999995</v>
      </c>
      <c r="F56" s="26">
        <f>'[1]INGRESOS 2025 PARTIDA MENSUAL'!G270</f>
        <v>31850736.879999995</v>
      </c>
      <c r="G56" s="26">
        <f>'[1]INGRESOS 2025 PARTIDA MENSUAL'!H270</f>
        <v>31850736.879999995</v>
      </c>
      <c r="H56" s="26">
        <f>'[1]INGRESOS 2025 PARTIDA MENSUAL'!I270</f>
        <v>31850736.879999995</v>
      </c>
      <c r="I56" s="26">
        <f>'[1]INGRESOS 2025 PARTIDA MENSUAL'!J270</f>
        <v>31850736.879999995</v>
      </c>
      <c r="J56" s="26">
        <f>'[1]INGRESOS 2025 PARTIDA MENSUAL'!K270</f>
        <v>31850736.879999995</v>
      </c>
      <c r="K56" s="26">
        <f>'[1]INGRESOS 2025 PARTIDA MENSUAL'!L270</f>
        <v>31850736.879999995</v>
      </c>
      <c r="L56" s="26">
        <f>'[1]INGRESOS 2025 PARTIDA MENSUAL'!M270</f>
        <v>31850736.879999995</v>
      </c>
      <c r="M56" s="26">
        <f>'[1]INGRESOS 2025 PARTIDA MENSUAL'!N270</f>
        <v>31850736.879999995</v>
      </c>
      <c r="N56" s="26">
        <f>'[1]INGRESOS 2025 PARTIDA MENSUAL'!O270</f>
        <v>31850741.32</v>
      </c>
    </row>
    <row r="57" spans="1:14" s="25" customFormat="1" x14ac:dyDescent="0.25">
      <c r="A57" s="21" t="s">
        <v>60</v>
      </c>
      <c r="B57" s="22">
        <f>SUM(C57:N57)</f>
        <v>152462350</v>
      </c>
      <c r="C57" s="26">
        <f>'[1]INGRESOS 2025 PARTIDA MENSUAL'!D291</f>
        <v>12705195.83</v>
      </c>
      <c r="D57" s="26">
        <f>'[1]INGRESOS 2025 PARTIDA MENSUAL'!E291</f>
        <v>12705195.83</v>
      </c>
      <c r="E57" s="26">
        <f>'[1]INGRESOS 2025 PARTIDA MENSUAL'!F291</f>
        <v>12705195.83</v>
      </c>
      <c r="F57" s="26">
        <f>'[1]INGRESOS 2025 PARTIDA MENSUAL'!G291</f>
        <v>12705195.83</v>
      </c>
      <c r="G57" s="26">
        <f>'[1]INGRESOS 2025 PARTIDA MENSUAL'!H291</f>
        <v>12705195.83</v>
      </c>
      <c r="H57" s="26">
        <f>'[1]INGRESOS 2025 PARTIDA MENSUAL'!I291</f>
        <v>12705195.83</v>
      </c>
      <c r="I57" s="26">
        <f>'[1]INGRESOS 2025 PARTIDA MENSUAL'!J291</f>
        <v>12705195.83</v>
      </c>
      <c r="J57" s="26">
        <f>'[1]INGRESOS 2025 PARTIDA MENSUAL'!K291</f>
        <v>12705195.83</v>
      </c>
      <c r="K57" s="26">
        <f>'[1]INGRESOS 2025 PARTIDA MENSUAL'!L291</f>
        <v>12705195.83</v>
      </c>
      <c r="L57" s="26">
        <f>'[1]INGRESOS 2025 PARTIDA MENSUAL'!M291</f>
        <v>12705195.83</v>
      </c>
      <c r="M57" s="26">
        <f>'[1]INGRESOS 2025 PARTIDA MENSUAL'!N291</f>
        <v>12705195.83</v>
      </c>
      <c r="N57" s="26">
        <f>'[1]INGRESOS 2025 PARTIDA MENSUAL'!O291</f>
        <v>12705195.870000001</v>
      </c>
    </row>
    <row r="58" spans="1:14" s="25" customFormat="1" x14ac:dyDescent="0.25">
      <c r="A58" s="21" t="s">
        <v>61</v>
      </c>
      <c r="B58" s="22">
        <f>SUM(C58:N58)</f>
        <v>8992900</v>
      </c>
      <c r="C58" s="26">
        <f>'[1]INGRESOS 2025 PARTIDA MENSUAL'!D295</f>
        <v>749408.33</v>
      </c>
      <c r="D58" s="26">
        <f>'[1]INGRESOS 2025 PARTIDA MENSUAL'!E295</f>
        <v>749408.33</v>
      </c>
      <c r="E58" s="26">
        <f>'[1]INGRESOS 2025 PARTIDA MENSUAL'!F295</f>
        <v>749408.33</v>
      </c>
      <c r="F58" s="26">
        <f>'[1]INGRESOS 2025 PARTIDA MENSUAL'!G295</f>
        <v>749408.33</v>
      </c>
      <c r="G58" s="26">
        <f>'[1]INGRESOS 2025 PARTIDA MENSUAL'!H295</f>
        <v>749408.33</v>
      </c>
      <c r="H58" s="26">
        <f>'[1]INGRESOS 2025 PARTIDA MENSUAL'!I295</f>
        <v>749408.33</v>
      </c>
      <c r="I58" s="26">
        <f>'[1]INGRESOS 2025 PARTIDA MENSUAL'!J295</f>
        <v>749408.33</v>
      </c>
      <c r="J58" s="26">
        <f>'[1]INGRESOS 2025 PARTIDA MENSUAL'!K295</f>
        <v>749408.33</v>
      </c>
      <c r="K58" s="26">
        <f>'[1]INGRESOS 2025 PARTIDA MENSUAL'!L295</f>
        <v>749408.33</v>
      </c>
      <c r="L58" s="26">
        <f>'[1]INGRESOS 2025 PARTIDA MENSUAL'!M295</f>
        <v>749408.33</v>
      </c>
      <c r="M58" s="26">
        <f>'[1]INGRESOS 2025 PARTIDA MENSUAL'!N295</f>
        <v>749408.33</v>
      </c>
      <c r="N58" s="26">
        <f>'[1]INGRESOS 2025 PARTIDA MENSUAL'!O295</f>
        <v>749408.37</v>
      </c>
    </row>
    <row r="59" spans="1:14" s="25" customFormat="1" x14ac:dyDescent="0.25">
      <c r="A59" s="21" t="s">
        <v>62</v>
      </c>
      <c r="B59" s="22">
        <f>SUM(C59:N59)</f>
        <v>18754681</v>
      </c>
      <c r="C59" s="26">
        <f>'[1]INGRESOS 2025 PARTIDA MENSUAL'!D312</f>
        <v>1562890.07</v>
      </c>
      <c r="D59" s="26">
        <f>'[1]INGRESOS 2025 PARTIDA MENSUAL'!E312</f>
        <v>1562890.07</v>
      </c>
      <c r="E59" s="26">
        <f>'[1]INGRESOS 2025 PARTIDA MENSUAL'!F312</f>
        <v>1562890.07</v>
      </c>
      <c r="F59" s="26">
        <f>'[1]INGRESOS 2025 PARTIDA MENSUAL'!G312</f>
        <v>1562890.07</v>
      </c>
      <c r="G59" s="26">
        <f>'[1]INGRESOS 2025 PARTIDA MENSUAL'!H312</f>
        <v>1562890.07</v>
      </c>
      <c r="H59" s="26">
        <f>'[1]INGRESOS 2025 PARTIDA MENSUAL'!I312</f>
        <v>1562890.07</v>
      </c>
      <c r="I59" s="26">
        <f>'[1]INGRESOS 2025 PARTIDA MENSUAL'!J312</f>
        <v>1562890.07</v>
      </c>
      <c r="J59" s="26">
        <f>'[1]INGRESOS 2025 PARTIDA MENSUAL'!K312</f>
        <v>1562890.07</v>
      </c>
      <c r="K59" s="26">
        <f>'[1]INGRESOS 2025 PARTIDA MENSUAL'!L312</f>
        <v>1562890.07</v>
      </c>
      <c r="L59" s="26">
        <f>'[1]INGRESOS 2025 PARTIDA MENSUAL'!M312</f>
        <v>1562890.07</v>
      </c>
      <c r="M59" s="26">
        <f>'[1]INGRESOS 2025 PARTIDA MENSUAL'!N312</f>
        <v>1562890.07</v>
      </c>
      <c r="N59" s="26">
        <f>'[1]INGRESOS 2025 PARTIDA MENSUAL'!O312</f>
        <v>1562890.2300000002</v>
      </c>
    </row>
    <row r="60" spans="1:14" s="25" customFormat="1" x14ac:dyDescent="0.25">
      <c r="A60" s="21" t="s">
        <v>63</v>
      </c>
      <c r="B60" s="22">
        <f>SUM(C60:N60)</f>
        <v>0</v>
      </c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</row>
    <row r="61" spans="1:14" s="25" customFormat="1" ht="29.25" customHeight="1" x14ac:dyDescent="0.25">
      <c r="A61" s="41" t="s">
        <v>64</v>
      </c>
      <c r="B61" s="37">
        <f t="shared" ref="B61:N61" si="12">SUM(B62:B65)</f>
        <v>0</v>
      </c>
      <c r="C61" s="19">
        <f t="shared" si="12"/>
        <v>0</v>
      </c>
      <c r="D61" s="19">
        <f t="shared" si="12"/>
        <v>0</v>
      </c>
      <c r="E61" s="19">
        <f t="shared" si="12"/>
        <v>0</v>
      </c>
      <c r="F61" s="19">
        <f t="shared" si="12"/>
        <v>0</v>
      </c>
      <c r="G61" s="19">
        <f t="shared" si="12"/>
        <v>0</v>
      </c>
      <c r="H61" s="19">
        <f t="shared" si="12"/>
        <v>0</v>
      </c>
      <c r="I61" s="19">
        <f t="shared" si="12"/>
        <v>0</v>
      </c>
      <c r="J61" s="19">
        <f t="shared" si="12"/>
        <v>0</v>
      </c>
      <c r="K61" s="19">
        <f t="shared" si="12"/>
        <v>0</v>
      </c>
      <c r="L61" s="19">
        <f t="shared" si="12"/>
        <v>0</v>
      </c>
      <c r="M61" s="19">
        <f t="shared" si="12"/>
        <v>0</v>
      </c>
      <c r="N61" s="38">
        <f t="shared" si="12"/>
        <v>0</v>
      </c>
    </row>
    <row r="62" spans="1:14" s="25" customFormat="1" x14ac:dyDescent="0.25">
      <c r="A62" s="21" t="s">
        <v>65</v>
      </c>
      <c r="B62" s="22">
        <f t="shared" ref="B62:B68" si="13">SUM(C62:N62)</f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4">
        <v>0</v>
      </c>
    </row>
    <row r="63" spans="1:14" s="25" customFormat="1" x14ac:dyDescent="0.25">
      <c r="A63" s="21" t="s">
        <v>66</v>
      </c>
      <c r="B63" s="22">
        <f t="shared" si="13"/>
        <v>0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4">
        <v>0</v>
      </c>
    </row>
    <row r="64" spans="1:14" s="25" customFormat="1" x14ac:dyDescent="0.25">
      <c r="A64" s="21" t="s">
        <v>67</v>
      </c>
      <c r="B64" s="22">
        <f t="shared" si="13"/>
        <v>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4">
        <v>0</v>
      </c>
    </row>
    <row r="65" spans="1:14" s="25" customFormat="1" x14ac:dyDescent="0.25">
      <c r="A65" s="21" t="s">
        <v>68</v>
      </c>
      <c r="B65" s="22">
        <f t="shared" si="13"/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4">
        <v>0</v>
      </c>
    </row>
    <row r="66" spans="1:14" s="25" customFormat="1" x14ac:dyDescent="0.25">
      <c r="A66" s="21" t="s">
        <v>69</v>
      </c>
      <c r="B66" s="22">
        <f t="shared" si="13"/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4">
        <v>0</v>
      </c>
    </row>
    <row r="67" spans="1:14" s="25" customFormat="1" x14ac:dyDescent="0.25">
      <c r="A67" s="21" t="s">
        <v>70</v>
      </c>
      <c r="B67" s="22">
        <f t="shared" si="13"/>
        <v>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4">
        <v>0</v>
      </c>
    </row>
    <row r="68" spans="1:14" s="25" customFormat="1" ht="31.5" x14ac:dyDescent="0.25">
      <c r="A68" s="21" t="s">
        <v>71</v>
      </c>
      <c r="B68" s="22">
        <f t="shared" si="13"/>
        <v>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4">
        <v>0</v>
      </c>
    </row>
    <row r="69" spans="1:14" s="25" customFormat="1" ht="16.5" customHeight="1" x14ac:dyDescent="0.25">
      <c r="A69" s="30" t="s">
        <v>72</v>
      </c>
      <c r="B69" s="37">
        <f>SUM(B70:B72)</f>
        <v>0</v>
      </c>
      <c r="C69" s="19">
        <f t="shared" ref="C69:M69" si="14">SUM(C70:C72)</f>
        <v>0</v>
      </c>
      <c r="D69" s="19">
        <f t="shared" si="14"/>
        <v>0</v>
      </c>
      <c r="E69" s="19">
        <f t="shared" si="14"/>
        <v>0</v>
      </c>
      <c r="F69" s="19">
        <f t="shared" si="14"/>
        <v>0</v>
      </c>
      <c r="G69" s="19">
        <f t="shared" si="14"/>
        <v>0</v>
      </c>
      <c r="H69" s="19">
        <f t="shared" si="14"/>
        <v>0</v>
      </c>
      <c r="I69" s="19">
        <f t="shared" si="14"/>
        <v>0</v>
      </c>
      <c r="J69" s="19">
        <f t="shared" si="14"/>
        <v>0</v>
      </c>
      <c r="K69" s="19">
        <f t="shared" si="14"/>
        <v>0</v>
      </c>
      <c r="L69" s="19">
        <f t="shared" si="14"/>
        <v>0</v>
      </c>
      <c r="M69" s="19">
        <f t="shared" si="14"/>
        <v>0</v>
      </c>
      <c r="N69" s="38">
        <f>SUM(N70:N72)</f>
        <v>0</v>
      </c>
    </row>
    <row r="70" spans="1:14" s="25" customFormat="1" x14ac:dyDescent="0.25">
      <c r="A70" s="21" t="s">
        <v>73</v>
      </c>
      <c r="B70" s="22">
        <f>SUM(C70:N70)</f>
        <v>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4">
        <v>0</v>
      </c>
    </row>
    <row r="71" spans="1:14" s="25" customFormat="1" x14ac:dyDescent="0.25">
      <c r="A71" s="21" t="s">
        <v>74</v>
      </c>
      <c r="B71" s="22">
        <f>SUM(C71:N71)</f>
        <v>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4">
        <v>0</v>
      </c>
    </row>
    <row r="72" spans="1:14" s="25" customFormat="1" x14ac:dyDescent="0.25">
      <c r="A72" s="42" t="s">
        <v>75</v>
      </c>
      <c r="B72" s="43">
        <f>SUM(C72:N72)</f>
        <v>0</v>
      </c>
      <c r="C72" s="44">
        <v>0</v>
      </c>
      <c r="D72" s="44">
        <v>0</v>
      </c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5">
        <v>0</v>
      </c>
    </row>
    <row r="73" spans="1:14" s="25" customFormat="1" x14ac:dyDescent="0.25">
      <c r="B73" s="46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</row>
    <row r="74" spans="1:14" s="25" customFormat="1" x14ac:dyDescent="0.25">
      <c r="B74" s="48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</row>
    <row r="75" spans="1:14" s="25" customFormat="1" x14ac:dyDescent="0.25">
      <c r="B75" s="48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</row>
    <row r="76" spans="1:14" s="25" customFormat="1" x14ac:dyDescent="0.25">
      <c r="B76" s="48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</row>
    <row r="77" spans="1:14" s="49" customFormat="1" x14ac:dyDescent="0.25">
      <c r="B77" s="2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</row>
    <row r="78" spans="1:14" s="49" customFormat="1" x14ac:dyDescent="0.25">
      <c r="B78" s="2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</row>
    <row r="79" spans="1:14" s="49" customFormat="1" x14ac:dyDescent="0.25">
      <c r="B79" s="2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</row>
    <row r="80" spans="1:14" s="1" customFormat="1" x14ac:dyDescent="0.25"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s="1" customFormat="1" x14ac:dyDescent="0.25"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s="1" customFormat="1" x14ac:dyDescent="0.25"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s="1" customFormat="1" x14ac:dyDescent="0.25"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s="1" customFormat="1" x14ac:dyDescent="0.25"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s="1" customFormat="1" x14ac:dyDescent="0.25"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s="1" customFormat="1" x14ac:dyDescent="0.25"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s="1" customFormat="1" x14ac:dyDescent="0.25"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s="1" customFormat="1" x14ac:dyDescent="0.25"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s="1" customFormat="1" x14ac:dyDescent="0.25"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s="1" customFormat="1" x14ac:dyDescent="0.25"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s="1" customFormat="1" x14ac:dyDescent="0.25"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2:14" s="1" customFormat="1" x14ac:dyDescent="0.25"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2:14" s="1" customFormat="1" x14ac:dyDescent="0.25"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s="1" customFormat="1" x14ac:dyDescent="0.25"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2:14" s="1" customFormat="1" x14ac:dyDescent="0.25"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2:14" s="1" customFormat="1" x14ac:dyDescent="0.25"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2:14" s="1" customFormat="1" x14ac:dyDescent="0.25"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2:14" s="1" customFormat="1" x14ac:dyDescent="0.25"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2:14" s="1" customFormat="1" x14ac:dyDescent="0.25"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2:14" s="1" customFormat="1" x14ac:dyDescent="0.25"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2:14" s="1" customFormat="1" x14ac:dyDescent="0.25"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2:14" s="1" customFormat="1" x14ac:dyDescent="0.25"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2:14" s="1" customFormat="1" x14ac:dyDescent="0.25"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2:14" s="1" customFormat="1" x14ac:dyDescent="0.25"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2:14" s="1" customFormat="1" x14ac:dyDescent="0.25"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2:14" s="1" customFormat="1" x14ac:dyDescent="0.25"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2:14" s="1" customFormat="1" x14ac:dyDescent="0.25"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2:14" s="1" customFormat="1" x14ac:dyDescent="0.25"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2:14" s="1" customFormat="1" x14ac:dyDescent="0.25"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2:14" s="1" customFormat="1" x14ac:dyDescent="0.25"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2:14" s="1" customFormat="1" x14ac:dyDescent="0.25"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2:14" s="1" customFormat="1" x14ac:dyDescent="0.25"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2:14" s="1" customFormat="1" x14ac:dyDescent="0.25"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2:14" s="1" customFormat="1" x14ac:dyDescent="0.25"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2:14" s="1" customFormat="1" x14ac:dyDescent="0.25"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2:14" s="1" customFormat="1" x14ac:dyDescent="0.25"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2:14" s="1" customFormat="1" x14ac:dyDescent="0.25"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2:14" s="1" customFormat="1" x14ac:dyDescent="0.25"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2:14" s="1" customFormat="1" x14ac:dyDescent="0.25"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2:14" s="1" customFormat="1" x14ac:dyDescent="0.25"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2:14" s="1" customFormat="1" x14ac:dyDescent="0.25"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2:14" s="1" customFormat="1" x14ac:dyDescent="0.25"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2:14" s="1" customFormat="1" x14ac:dyDescent="0.25"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2:14" s="1" customFormat="1" x14ac:dyDescent="0.25"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2:14" s="1" customFormat="1" x14ac:dyDescent="0.25"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2:14" s="1" customFormat="1" x14ac:dyDescent="0.25"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2:14" s="1" customFormat="1" x14ac:dyDescent="0.25"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2:14" s="1" customFormat="1" x14ac:dyDescent="0.25"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2:14" s="1" customFormat="1" x14ac:dyDescent="0.25"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2:14" s="1" customFormat="1" x14ac:dyDescent="0.25"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2:14" s="1" customFormat="1" x14ac:dyDescent="0.25"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2:14" s="1" customFormat="1" x14ac:dyDescent="0.25"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2:14" s="1" customFormat="1" x14ac:dyDescent="0.25"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2:14" s="1" customFormat="1" x14ac:dyDescent="0.25"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2:14" s="1" customFormat="1" x14ac:dyDescent="0.25"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2:14" s="1" customFormat="1" x14ac:dyDescent="0.25"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2:14" s="1" customFormat="1" x14ac:dyDescent="0.25"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2:14" s="1" customFormat="1" x14ac:dyDescent="0.25"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2:14" s="1" customFormat="1" x14ac:dyDescent="0.25"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2:14" s="1" customFormat="1" x14ac:dyDescent="0.25"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2:14" s="1" customFormat="1" x14ac:dyDescent="0.25"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2:14" s="1" customFormat="1" x14ac:dyDescent="0.25"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2:14" s="1" customFormat="1" x14ac:dyDescent="0.25"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2:14" s="1" customFormat="1" x14ac:dyDescent="0.25"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2:14" s="1" customFormat="1" x14ac:dyDescent="0.25"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2:14" s="1" customFormat="1" x14ac:dyDescent="0.25"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2:14" s="1" customFormat="1" x14ac:dyDescent="0.25"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2:14" s="1" customFormat="1" x14ac:dyDescent="0.25"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2:14" s="1" customFormat="1" x14ac:dyDescent="0.25"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2:14" s="1" customFormat="1" x14ac:dyDescent="0.25"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2:14" s="1" customFormat="1" x14ac:dyDescent="0.25"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2:14" s="1" customFormat="1" x14ac:dyDescent="0.25"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2:14" s="1" customFormat="1" x14ac:dyDescent="0.25"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2:14" s="1" customFormat="1" x14ac:dyDescent="0.25"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2:14" s="1" customFormat="1" x14ac:dyDescent="0.25"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2:14" s="1" customFormat="1" x14ac:dyDescent="0.25"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2:14" s="1" customFormat="1" x14ac:dyDescent="0.25"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2:14" s="1" customFormat="1" x14ac:dyDescent="0.25"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2:14" s="1" customFormat="1" x14ac:dyDescent="0.25"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2:14" s="1" customFormat="1" x14ac:dyDescent="0.25"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2:14" s="1" customFormat="1" x14ac:dyDescent="0.25"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2:14" s="1" customFormat="1" x14ac:dyDescent="0.25"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2:14" s="1" customFormat="1" x14ac:dyDescent="0.25"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2:14" s="1" customFormat="1" x14ac:dyDescent="0.25"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2:14" s="1" customFormat="1" x14ac:dyDescent="0.25"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2:14" s="1" customFormat="1" x14ac:dyDescent="0.25"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2:14" s="1" customFormat="1" x14ac:dyDescent="0.25"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2:14" s="1" customFormat="1" x14ac:dyDescent="0.25"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2:14" s="1" customFormat="1" x14ac:dyDescent="0.25"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2:14" s="1" customFormat="1" x14ac:dyDescent="0.25"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2:14" s="1" customFormat="1" x14ac:dyDescent="0.25"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2:14" s="1" customFormat="1" x14ac:dyDescent="0.25"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2:14" s="1" customFormat="1" x14ac:dyDescent="0.25"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2:14" s="1" customFormat="1" x14ac:dyDescent="0.25"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2:14" s="1" customFormat="1" x14ac:dyDescent="0.25"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2:14" s="1" customFormat="1" x14ac:dyDescent="0.25"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2:14" s="1" customFormat="1" x14ac:dyDescent="0.25"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2:14" s="1" customFormat="1" x14ac:dyDescent="0.25"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2:14" s="1" customFormat="1" x14ac:dyDescent="0.25"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2:14" s="1" customFormat="1" x14ac:dyDescent="0.25"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2:14" s="1" customFormat="1" x14ac:dyDescent="0.25"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2:14" s="1" customFormat="1" x14ac:dyDescent="0.25"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2:14" s="1" customFormat="1" x14ac:dyDescent="0.25"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2:14" s="1" customFormat="1" x14ac:dyDescent="0.25"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2:14" s="1" customFormat="1" x14ac:dyDescent="0.25"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2:14" s="1" customFormat="1" x14ac:dyDescent="0.25"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2:14" s="1" customFormat="1" x14ac:dyDescent="0.25"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2:14" s="1" customFormat="1" x14ac:dyDescent="0.25"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2:14" s="1" customFormat="1" x14ac:dyDescent="0.25"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2:14" s="1" customFormat="1" x14ac:dyDescent="0.25"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2:14" s="1" customFormat="1" x14ac:dyDescent="0.25"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2:14" s="1" customFormat="1" x14ac:dyDescent="0.25"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2:14" s="1" customFormat="1" x14ac:dyDescent="0.25"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2:14" s="1" customFormat="1" x14ac:dyDescent="0.25"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2:14" s="1" customFormat="1" x14ac:dyDescent="0.25"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2:14" s="1" customFormat="1" x14ac:dyDescent="0.25"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2:14" s="1" customFormat="1" x14ac:dyDescent="0.25"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2:14" s="1" customFormat="1" x14ac:dyDescent="0.25"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2:14" s="1" customFormat="1" x14ac:dyDescent="0.25"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2:14" s="1" customFormat="1" x14ac:dyDescent="0.25"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2:14" s="1" customFormat="1" x14ac:dyDescent="0.25"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2:14" s="1" customFormat="1" x14ac:dyDescent="0.25"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2:14" s="1" customFormat="1" x14ac:dyDescent="0.25"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2:14" s="1" customFormat="1" x14ac:dyDescent="0.25"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2:14" s="1" customFormat="1" x14ac:dyDescent="0.25"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2:14" s="1" customFormat="1" x14ac:dyDescent="0.25"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2:14" s="1" customFormat="1" x14ac:dyDescent="0.25"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2:14" s="1" customFormat="1" x14ac:dyDescent="0.25"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2:14" s="1" customFormat="1" x14ac:dyDescent="0.25"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2:14" s="1" customFormat="1" x14ac:dyDescent="0.25"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2:14" s="1" customFormat="1" x14ac:dyDescent="0.25"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2:14" s="1" customFormat="1" x14ac:dyDescent="0.25"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2:14" s="1" customFormat="1" x14ac:dyDescent="0.25"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2:14" s="1" customFormat="1" x14ac:dyDescent="0.25"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2:14" s="1" customFormat="1" x14ac:dyDescent="0.25"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2:14" s="1" customFormat="1" x14ac:dyDescent="0.25"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2:14" s="1" customFormat="1" x14ac:dyDescent="0.25"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2:14" s="1" customFormat="1" x14ac:dyDescent="0.25"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2:14" s="1" customFormat="1" x14ac:dyDescent="0.25"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2:14" s="1" customFormat="1" x14ac:dyDescent="0.25"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2:14" s="1" customFormat="1" x14ac:dyDescent="0.25"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2:14" s="1" customFormat="1" x14ac:dyDescent="0.25"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2:14" s="1" customFormat="1" x14ac:dyDescent="0.25"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2:14" s="1" customFormat="1" x14ac:dyDescent="0.25"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2:14" s="1" customFormat="1" x14ac:dyDescent="0.25"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2:14" s="1" customFormat="1" x14ac:dyDescent="0.25"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2:14" s="1" customFormat="1" x14ac:dyDescent="0.25"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2:14" s="1" customFormat="1" x14ac:dyDescent="0.25"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2:14" s="1" customFormat="1" x14ac:dyDescent="0.25"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2:14" s="1" customFormat="1" x14ac:dyDescent="0.25"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2:14" s="1" customFormat="1" x14ac:dyDescent="0.25"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2:14" s="1" customFormat="1" x14ac:dyDescent="0.25"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2:14" s="1" customFormat="1" x14ac:dyDescent="0.25"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2:14" s="1" customFormat="1" x14ac:dyDescent="0.25"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2:14" s="1" customFormat="1" x14ac:dyDescent="0.25"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2:14" s="1" customFormat="1" x14ac:dyDescent="0.25"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2:14" s="1" customFormat="1" x14ac:dyDescent="0.25"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2:14" s="1" customFormat="1" x14ac:dyDescent="0.25"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2:14" s="1" customFormat="1" x14ac:dyDescent="0.25"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2:14" s="1" customFormat="1" x14ac:dyDescent="0.25"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2:14" s="1" customFormat="1" x14ac:dyDescent="0.25"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2:14" s="1" customFormat="1" x14ac:dyDescent="0.25"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2:14" s="1" customFormat="1" x14ac:dyDescent="0.25"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2:14" s="1" customFormat="1" x14ac:dyDescent="0.25"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2:14" s="1" customFormat="1" x14ac:dyDescent="0.25"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2:14" s="1" customFormat="1" x14ac:dyDescent="0.25"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2:14" s="1" customFormat="1" x14ac:dyDescent="0.25"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2:14" s="1" customFormat="1" x14ac:dyDescent="0.25"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2:14" s="1" customFormat="1" x14ac:dyDescent="0.25"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2:14" s="1" customFormat="1" x14ac:dyDescent="0.25"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2:14" s="1" customFormat="1" x14ac:dyDescent="0.25">
      <c r="B251" s="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2:14" s="1" customFormat="1" x14ac:dyDescent="0.25">
      <c r="B252" s="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2:14" s="1" customFormat="1" x14ac:dyDescent="0.25"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2:14" s="1" customFormat="1" x14ac:dyDescent="0.25">
      <c r="B254" s="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2:14" s="1" customFormat="1" x14ac:dyDescent="0.25"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2:14" s="1" customFormat="1" x14ac:dyDescent="0.25">
      <c r="B256" s="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2:14" s="1" customFormat="1" x14ac:dyDescent="0.25">
      <c r="B257" s="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2:14" s="1" customFormat="1" x14ac:dyDescent="0.25">
      <c r="B258" s="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2:14" s="1" customFormat="1" x14ac:dyDescent="0.25">
      <c r="B259" s="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2:14" s="1" customFormat="1" x14ac:dyDescent="0.25">
      <c r="B260" s="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2:14" s="1" customFormat="1" x14ac:dyDescent="0.25">
      <c r="B261" s="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2:14" s="1" customFormat="1" x14ac:dyDescent="0.25">
      <c r="B262" s="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2:14" s="1" customFormat="1" x14ac:dyDescent="0.25">
      <c r="B263" s="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2:14" s="1" customFormat="1" x14ac:dyDescent="0.25">
      <c r="B264" s="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2:14" s="1" customFormat="1" x14ac:dyDescent="0.25">
      <c r="B265" s="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2:14" s="1" customFormat="1" x14ac:dyDescent="0.25">
      <c r="B266" s="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2:14" s="1" customFormat="1" x14ac:dyDescent="0.25">
      <c r="B267" s="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2:14" s="1" customFormat="1" x14ac:dyDescent="0.25">
      <c r="B268" s="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2:14" s="1" customFormat="1" x14ac:dyDescent="0.25">
      <c r="B269" s="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2:14" s="1" customFormat="1" x14ac:dyDescent="0.25">
      <c r="B270" s="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2:14" s="1" customFormat="1" x14ac:dyDescent="0.25">
      <c r="B271" s="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2:14" s="1" customFormat="1" x14ac:dyDescent="0.25">
      <c r="B272" s="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 s="1" customFormat="1" x14ac:dyDescent="0.25">
      <c r="B273" s="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s="1" customFormat="1" x14ac:dyDescent="0.25">
      <c r="B274" s="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 s="1" customFormat="1" x14ac:dyDescent="0.25">
      <c r="B275" s="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 s="1" customFormat="1" x14ac:dyDescent="0.25">
      <c r="B276" s="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 s="1" customFormat="1" x14ac:dyDescent="0.25">
      <c r="B277" s="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 s="1" customFormat="1" x14ac:dyDescent="0.25">
      <c r="B278" s="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 s="1" customFormat="1" x14ac:dyDescent="0.25">
      <c r="B279" s="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 s="1" customFormat="1" x14ac:dyDescent="0.25">
      <c r="B280" s="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 s="1" customFormat="1" x14ac:dyDescent="0.25">
      <c r="B281" s="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s="1" customFormat="1" x14ac:dyDescent="0.25">
      <c r="B282" s="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 s="1" customFormat="1" x14ac:dyDescent="0.25">
      <c r="B283" s="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s="1" customFormat="1" x14ac:dyDescent="0.25">
      <c r="B284" s="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 s="1" customFormat="1" x14ac:dyDescent="0.25">
      <c r="B285" s="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 s="1" customFormat="1" x14ac:dyDescent="0.25">
      <c r="B286" s="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 x14ac:dyDescent="0.25">
      <c r="A287" s="1"/>
      <c r="B287" s="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 x14ac:dyDescent="0.25">
      <c r="A288" s="1"/>
      <c r="B288" s="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 x14ac:dyDescent="0.25">
      <c r="A289" s="1"/>
      <c r="B289" s="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 x14ac:dyDescent="0.25">
      <c r="A290" s="1"/>
      <c r="B290" s="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x14ac:dyDescent="0.25">
      <c r="A291" s="1"/>
      <c r="B291" s="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 x14ac:dyDescent="0.25">
      <c r="A292" s="1"/>
      <c r="B292" s="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 x14ac:dyDescent="0.25">
      <c r="A293" s="1"/>
      <c r="B293" s="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 x14ac:dyDescent="0.25">
      <c r="A294" s="1"/>
      <c r="B294" s="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 x14ac:dyDescent="0.25">
      <c r="A295" s="1"/>
      <c r="B295" s="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x14ac:dyDescent="0.25">
      <c r="A296" s="1"/>
      <c r="B296" s="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 x14ac:dyDescent="0.25">
      <c r="A297" s="1"/>
      <c r="B297" s="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 x14ac:dyDescent="0.25">
      <c r="A298" s="1"/>
      <c r="B298" s="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 x14ac:dyDescent="0.25">
      <c r="A299" s="1"/>
      <c r="B299" s="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 x14ac:dyDescent="0.25">
      <c r="A300" s="1"/>
      <c r="B300" s="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 x14ac:dyDescent="0.25">
      <c r="A301" s="1"/>
      <c r="B301" s="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x14ac:dyDescent="0.25">
      <c r="A302" s="1"/>
      <c r="B302" s="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</sheetData>
  <mergeCells count="2">
    <mergeCell ref="B5:N5"/>
    <mergeCell ref="A7:N7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INGRESOS 2025 CALENDARIO MENSUA</vt:lpstr>
      <vt:lpstr>'INGRESOS 2025 CALENDARIO MENSUA'!Área_de_impresión</vt:lpstr>
      <vt:lpstr>'INGRESOS 2025 CALENDARIO MENSUA'!Títulos_a_imprimir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ROSALES</dc:creator>
  <cp:lastModifiedBy>Coordinador Cuenta Publica</cp:lastModifiedBy>
  <cp:lastPrinted>2025-01-31T22:03:14Z</cp:lastPrinted>
  <dcterms:created xsi:type="dcterms:W3CDTF">2025-01-28T19:19:19Z</dcterms:created>
  <dcterms:modified xsi:type="dcterms:W3CDTF">2025-01-31T22:03:24Z</dcterms:modified>
</cp:coreProperties>
</file>