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X AYUNTAMIENTO\2023\PRIMER TRIMESTRE 2023\IV. Informacion financiera adicional (LDF)\"/>
    </mc:Choice>
  </mc:AlternateContent>
  <xr:revisionPtr revIDLastSave="0" documentId="13_ncr:1_{30B4547E-AABA-497F-BE5D-8DFB57F26085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D21" i="1"/>
  <c r="D22" i="1"/>
  <c r="D23" i="1" l="1"/>
  <c r="D24" i="1"/>
  <c r="D25" i="1"/>
  <c r="D26" i="1"/>
  <c r="D27" i="1"/>
  <c r="D28" i="1"/>
  <c r="G22" i="1" l="1"/>
  <c r="B29" i="1" l="1"/>
  <c r="C29" i="1"/>
  <c r="G20" i="1"/>
  <c r="G21" i="1"/>
  <c r="G23" i="1"/>
  <c r="G24" i="1"/>
  <c r="G25" i="1"/>
  <c r="G26" i="1"/>
  <c r="G27" i="1"/>
  <c r="G28" i="1"/>
  <c r="G18" i="1" l="1"/>
  <c r="E18" i="1"/>
  <c r="E29" i="1"/>
  <c r="G32" i="1"/>
  <c r="G33" i="1"/>
  <c r="G31" i="1"/>
  <c r="B18" i="1"/>
  <c r="B40" i="1" l="1"/>
  <c r="E40" i="1"/>
  <c r="C18" i="1"/>
  <c r="F18" i="1"/>
  <c r="D38" i="1" l="1"/>
  <c r="G38" i="1" s="1"/>
  <c r="D35" i="1"/>
  <c r="G35" i="1" s="1"/>
  <c r="D36" i="1"/>
  <c r="G36" i="1" s="1"/>
  <c r="D37" i="1"/>
  <c r="G37" i="1" s="1"/>
  <c r="D39" i="1"/>
  <c r="G39" i="1" s="1"/>
  <c r="D34" i="1"/>
  <c r="G34" i="1" s="1"/>
  <c r="G29" i="1" l="1"/>
  <c r="F29" i="1"/>
  <c r="D29" i="1"/>
  <c r="G40" i="1" l="1"/>
  <c r="D18" i="1"/>
  <c r="D40" i="1" s="1"/>
  <c r="F40" i="1"/>
  <c r="C40" i="1" l="1"/>
</calcChain>
</file>

<file path=xl/sharedStrings.xml><?xml version="1.0" encoding="utf-8"?>
<sst xmlns="http://schemas.openxmlformats.org/spreadsheetml/2006/main" count="44" uniqueCount="35">
  <si>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</si>
  <si>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</si>
  <si>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</si>
  <si>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</si>
  <si>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</si>
  <si>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</si>
  <si>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</si>
  <si>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</si>
  <si>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</si>
  <si>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</si>
  <si>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</si>
  <si>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</si>
  <si>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</si>
  <si>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</si>
  <si>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</si>
  <si>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</si>
  <si>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</si>
  <si>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</si>
  <si>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_____________________________________</t>
  </si>
  <si>
    <t>______________________________</t>
  </si>
  <si>
    <t>_______________________________________________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</si>
  <si>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</si>
  <si>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</si>
  <si>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</si>
  <si>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</si>
  <si>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</si>
  <si>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C. HILDA ARACELI BROWN FIGUEREDO</t>
  </si>
  <si>
    <t>Del 01 de Enero al 31 de Marzo de 2023</t>
  </si>
  <si>
    <t>C. SECRETARIA GENERAL</t>
  </si>
  <si>
    <t>D. SECRETARIA DE DESARROLLO Y SERVICIOS URBANOS</t>
  </si>
  <si>
    <t>E. SECRETARIA DE SEGURIDAD CIUDADANA</t>
  </si>
  <si>
    <t>F. TESORERIA MUNICIPAL</t>
  </si>
  <si>
    <t>G. OFICIALIA MAYOR</t>
  </si>
  <si>
    <t>H. SECRETARIA DE BIENESTAR SOCIAL</t>
  </si>
  <si>
    <t>I. SECRETARIA DE MOVILIDAD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</si>
</sst>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3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7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165" fontId="5" fillId="0" borderId="6" xfId="0" applyNumberFormat="1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wrapText="1" readingOrder="1"/>
    </xf>
    <xf numFmtId="165" fontId="4" fillId="0" borderId="13" xfId="0" applyNumberFormat="1" applyFont="1" applyBorder="1" applyAlignment="1">
      <alignment horizontal="right" wrapText="1"/>
    </xf>
    <xf numFmtId="165" fontId="4" fillId="0" borderId="6" xfId="0" applyNumberFormat="1" applyFont="1" applyBorder="1" applyAlignment="1">
      <alignment horizontal="right" wrapText="1" readingOrder="1"/>
    </xf>
    <xf numFmtId="165" fontId="4" fillId="0" borderId="13" xfId="0" applyNumberFormat="1" applyFont="1" applyBorder="1" applyAlignment="1">
      <alignment horizontal="right"/>
    </xf>
    <xf numFmtId="165" fontId="4" fillId="0" borderId="13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vertical="center" wrapText="1"/>
    </xf>
    <xf numFmtId="165" fontId="4" fillId="0" borderId="13" xfId="0" applyNumberFormat="1" applyFont="1" applyBorder="1"/>
    <xf numFmtId="165" fontId="4" fillId="0" borderId="13" xfId="0" applyNumberFormat="1" applyFont="1" applyBorder="1" applyAlignment="1">
      <alignment horizontal="right" vertical="center" wrapText="1" readingOrder="1"/>
    </xf>
    <xf numFmtId="165" fontId="4" fillId="0" borderId="6" xfId="0" applyNumberFormat="1" applyFont="1" applyBorder="1" applyAlignment="1">
      <alignment horizontal="right" vertical="center" wrapText="1" readingOrder="1"/>
    </xf>
    <xf numFmtId="165" fontId="4" fillId="0" borderId="13" xfId="0" applyNumberFormat="1" applyFont="1" applyBorder="1" applyAlignment="1">
      <alignment horizontal="right" vertical="top" wrapText="1" readingOrder="1"/>
    </xf>
    <xf numFmtId="165" fontId="4" fillId="0" borderId="12" xfId="0" applyNumberFormat="1" applyFont="1" applyBorder="1" applyAlignment="1">
      <alignment vertical="center" wrapText="1"/>
    </xf>
    <xf numFmtId="165" fontId="4" fillId="0" borderId="12" xfId="0" applyNumberFormat="1" applyFont="1" applyBorder="1" applyAlignment="1">
      <alignment horizontal="right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/>
    </xf>
    <xf numFmtId="8" fontId="5" fillId="0" borderId="6" xfId="0" applyNumberFormat="1" applyFont="1" applyBorder="1"/>
    <xf numFmtId="165" fontId="5" fillId="0" borderId="13" xfId="0" applyNumberFormat="1" applyFont="1" applyBorder="1"/>
    <xf numFmtId="165" fontId="5" fillId="0" borderId="13" xfId="0" applyNumberFormat="1" applyFont="1" applyBorder="1" applyAlignment="1">
      <alignment horizontal="right"/>
    </xf>
    <xf numFmtId="8" fontId="4" fillId="0" borderId="13" xfId="0" applyNumberFormat="1" applyFont="1" applyBorder="1"/>
    <xf numFmtId="8" fontId="4" fillId="0" borderId="13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165" fontId="5" fillId="0" borderId="12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8" fontId="2" fillId="0" borderId="21" xfId="0" applyNumberFormat="1" applyFont="1" applyBorder="1" applyAlignment="1">
      <alignment horizontal="right" wrapText="1"/>
    </xf>
    <xf numFmtId="8" fontId="4" fillId="0" borderId="22" xfId="0" applyNumberFormat="1" applyFont="1" applyBorder="1" applyAlignment="1">
      <alignment horizontal="right" wrapText="1"/>
    </xf>
    <xf numFmtId="165" fontId="5" fillId="0" borderId="22" xfId="0" applyNumberFormat="1" applyFont="1" applyBorder="1"/>
    <xf numFmtId="165" fontId="5" fillId="0" borderId="22" xfId="0" applyNumberFormat="1" applyFont="1" applyBorder="1" applyAlignment="1">
      <alignment horizontal="right"/>
    </xf>
    <xf numFmtId="8" fontId="4" fillId="0" borderId="22" xfId="0" applyNumberFormat="1" applyFont="1" applyBorder="1"/>
    <xf numFmtId="8" fontId="4" fillId="0" borderId="22" xfId="0" applyNumberFormat="1" applyFont="1" applyBorder="1" applyAlignment="1">
      <alignment vertical="center"/>
    </xf>
    <xf numFmtId="8" fontId="5" fillId="0" borderId="13" xfId="0" applyNumberFormat="1" applyFont="1" applyBorder="1"/>
    <xf numFmtId="8" fontId="5" fillId="0" borderId="13" xfId="0" applyNumberFormat="1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342899</xdr:colOff>
      <xdr:row>62</xdr:row>
      <xdr:rowOff>57151</xdr:rowOff>
    </xdr:from>
    <xdr:to>
      <xdr:col>6</xdr:col>
      <xdr:colOff>828675</xdr:colOff>
      <xdr:row>67</xdr:row>
      <xdr:rowOff>157169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4E8A0E36-BEBA-4469-BAB4-DE66C1DB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12830176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85725</xdr:rowOff>
    </xdr:from>
    <xdr:to>
      <xdr:col>3</xdr:col>
      <xdr:colOff>76200</xdr:colOff>
      <xdr:row>7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3EE548AA-3884-4701-88D4-67DD755C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6715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3"/>
  <sheetViews>
    <sheetView tabSelected="1" view="pageBreakPreview" topLeftCell="A10" zoomScaleNormal="100" zoomScaleSheetLayoutView="100" workbookViewId="0">
      <selection activeCell="A40" sqref="A40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5" width="15.28515625" customWidth="1"/>
    <col min="6" max="6" width="14.7109375" customWidth="1"/>
    <col min="7" max="7" width="16.42578125" customWidth="1"/>
  </cols>
  <sheetData>
    <row r="10" spans="1:7" ht="15.75">
      <c r="A10" s="62" t="s">
        <v>0</v>
      </c>
      <c r="B10" s="62"/>
      <c r="C10" s="62"/>
      <c r="D10" s="62"/>
      <c r="E10" s="62"/>
      <c r="F10" s="62"/>
      <c r="G10" s="62"/>
    </row>
    <row r="11" spans="1:7" ht="15.75">
      <c r="A11" s="62" t="s">
        <v>1</v>
      </c>
      <c r="B11" s="62"/>
      <c r="C11" s="62"/>
      <c r="D11" s="62"/>
      <c r="E11" s="62"/>
      <c r="F11" s="62"/>
      <c r="G11" s="62"/>
    </row>
    <row r="12" spans="1:7" ht="15" customHeight="1">
      <c r="A12" s="74" t="s">
        <v>16</v>
      </c>
      <c r="B12" s="74"/>
      <c r="C12" s="74"/>
      <c r="D12" s="74"/>
      <c r="E12" s="74"/>
      <c r="F12" s="74"/>
      <c r="G12" s="74"/>
    </row>
    <row r="13" spans="1:7">
      <c r="A13" s="73" t="s">
        <v>27</v>
      </c>
      <c r="B13" s="73"/>
      <c r="C13" s="73"/>
      <c r="D13" s="73"/>
      <c r="E13" s="73"/>
      <c r="F13" s="73"/>
      <c r="G13" s="73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71" t="s">
        <v>3</v>
      </c>
      <c r="B15" s="68" t="s">
        <v>2</v>
      </c>
      <c r="C15" s="69"/>
      <c r="D15" s="69"/>
      <c r="E15" s="69"/>
      <c r="F15" s="70"/>
      <c r="G15" s="65" t="s">
        <v>8</v>
      </c>
    </row>
    <row r="16" spans="1:7" ht="24" customHeight="1">
      <c r="A16" s="72"/>
      <c r="B16" s="75" t="s">
        <v>4</v>
      </c>
      <c r="C16" s="75" t="s">
        <v>15</v>
      </c>
      <c r="D16" s="63" t="s">
        <v>5</v>
      </c>
      <c r="E16" s="63" t="s">
        <v>6</v>
      </c>
      <c r="F16" s="63" t="s">
        <v>7</v>
      </c>
      <c r="G16" s="66"/>
    </row>
    <row r="17" spans="1:7" ht="16.5" customHeight="1">
      <c r="A17" s="72"/>
      <c r="B17" s="76"/>
      <c r="C17" s="76"/>
      <c r="D17" s="64"/>
      <c r="E17" s="64"/>
      <c r="F17" s="64"/>
      <c r="G17" s="67"/>
    </row>
    <row r="18" spans="1:7">
      <c r="A18" s="2" t="s">
        <v>9</v>
      </c>
      <c r="B18" s="3">
        <f>SUM(B20:B28)</f>
        <v>781694334.57000005</v>
      </c>
      <c r="C18" s="3">
        <f>SUM(C20:C28)</f>
        <v>90716401.090000004</v>
      </c>
      <c r="D18" s="3">
        <f t="shared" ref="D18:F18" si="0">SUM(D20:D28)</f>
        <v>872410735.65999997</v>
      </c>
      <c r="E18" s="3">
        <f>SUM(E20:E28)</f>
        <v>209521008.67999998</v>
      </c>
      <c r="F18" s="3">
        <f t="shared" si="0"/>
        <v>158359441.69</v>
      </c>
      <c r="G18" s="4">
        <f>SUM(G19:G28)</f>
        <v>662889726.98000002</v>
      </c>
    </row>
    <row r="19" spans="1:7">
      <c r="A19" s="5" t="s">
        <v>11</v>
      </c>
      <c r="B19" s="6"/>
      <c r="C19" s="7"/>
      <c r="D19" s="7"/>
      <c r="E19" s="7"/>
      <c r="F19" s="7"/>
      <c r="G19" s="8"/>
    </row>
    <row r="20" spans="1:7">
      <c r="A20" s="9" t="s">
        <v>17</v>
      </c>
      <c r="B20" s="10">
        <v>44784214.82</v>
      </c>
      <c r="C20" s="10">
        <v>5229000</v>
      </c>
      <c r="D20" s="10">
        <f>+B20+C20</f>
        <v>50013214.82</v>
      </c>
      <c r="E20" s="11">
        <v>6072194.4500000002</v>
      </c>
      <c r="F20" s="11">
        <v>5770810.6699999999</v>
      </c>
      <c r="G20" s="12">
        <f>+D20-E20</f>
        <v>43941020.369999997</v>
      </c>
    </row>
    <row r="21" spans="1:7" ht="16.7" customHeight="1">
      <c r="A21" s="9" t="s">
        <v>10</v>
      </c>
      <c r="B21" s="13">
        <v>15971030.439999999</v>
      </c>
      <c r="C21" s="14">
        <v>140000</v>
      </c>
      <c r="D21" s="10">
        <f t="shared" ref="D21:D28" si="1">+B21+C21</f>
        <v>16111030.439999999</v>
      </c>
      <c r="E21" s="13">
        <v>2754666.03</v>
      </c>
      <c r="F21" s="13">
        <v>2748486</v>
      </c>
      <c r="G21" s="12">
        <f t="shared" ref="G21:G27" si="2">+D21-E21</f>
        <v>13356364.41</v>
      </c>
    </row>
    <row r="22" spans="1:7" ht="16.7" customHeight="1">
      <c r="A22" s="9" t="s">
        <v>28</v>
      </c>
      <c r="B22" s="15">
        <v>28544527.969999999</v>
      </c>
      <c r="C22" s="15">
        <v>200000</v>
      </c>
      <c r="D22" s="10">
        <f t="shared" si="1"/>
        <v>28744527.969999999</v>
      </c>
      <c r="E22" s="16">
        <v>5443857.1500000004</v>
      </c>
      <c r="F22" s="15">
        <v>5441682.0300000003</v>
      </c>
      <c r="G22" s="12">
        <f>+D22-E22</f>
        <v>23300670.82</v>
      </c>
    </row>
    <row r="23" spans="1:7" ht="24.75" customHeight="1">
      <c r="A23" s="34" t="s">
        <v>29</v>
      </c>
      <c r="B23" s="15">
        <v>180415936</v>
      </c>
      <c r="C23" s="57">
        <v>5676150.7199999997</v>
      </c>
      <c r="D23" s="10">
        <f t="shared" si="1"/>
        <v>186092086.72</v>
      </c>
      <c r="E23" s="16">
        <v>28145863.670000002</v>
      </c>
      <c r="F23" s="15">
        <v>28087145.760000002</v>
      </c>
      <c r="G23" s="12">
        <f t="shared" si="2"/>
        <v>157946223.05000001</v>
      </c>
    </row>
    <row r="24" spans="1:7">
      <c r="A24" s="9" t="s">
        <v>30</v>
      </c>
      <c r="B24" s="15">
        <v>166272988.71000001</v>
      </c>
      <c r="C24" s="15">
        <v>0</v>
      </c>
      <c r="D24" s="10">
        <f>+B24+C24</f>
        <v>166272988.71000001</v>
      </c>
      <c r="E24" s="46">
        <v>30160057.609999999</v>
      </c>
      <c r="F24" s="15">
        <v>30160057.609999999</v>
      </c>
      <c r="G24" s="12">
        <f>+D24-E24</f>
        <v>136112931.10000002</v>
      </c>
    </row>
    <row r="25" spans="1:7" ht="15" customHeight="1">
      <c r="A25" s="34" t="s">
        <v>31</v>
      </c>
      <c r="B25" s="14">
        <v>194930046.99000001</v>
      </c>
      <c r="C25" s="14">
        <v>19575221.300000001</v>
      </c>
      <c r="D25" s="17">
        <f>+B25+C25</f>
        <v>214505268.29000002</v>
      </c>
      <c r="E25" s="14">
        <v>97809864.049999997</v>
      </c>
      <c r="F25" s="14">
        <v>47055440.719999999</v>
      </c>
      <c r="G25" s="18">
        <f t="shared" si="2"/>
        <v>116695404.24000002</v>
      </c>
    </row>
    <row r="26" spans="1:7" ht="16.7" customHeight="1">
      <c r="A26" s="9" t="s">
        <v>32</v>
      </c>
      <c r="B26" s="15">
        <v>125957499.34</v>
      </c>
      <c r="C26" s="15">
        <v>59116029.07</v>
      </c>
      <c r="D26" s="19">
        <f>+B26+C26</f>
        <v>185073528.41</v>
      </c>
      <c r="E26" s="15">
        <v>34583942.780000001</v>
      </c>
      <c r="F26" s="15">
        <v>34552255.960000001</v>
      </c>
      <c r="G26" s="12">
        <f t="shared" si="2"/>
        <v>150489585.63</v>
      </c>
    </row>
    <row r="27" spans="1:7" ht="16.7" customHeight="1">
      <c r="A27" s="9" t="s">
        <v>33</v>
      </c>
      <c r="B27" s="15">
        <v>20617815.27</v>
      </c>
      <c r="C27" s="15">
        <v>15000</v>
      </c>
      <c r="D27" s="10">
        <f t="shared" si="1"/>
        <v>20632815.27</v>
      </c>
      <c r="E27" s="15">
        <v>3684541.51</v>
      </c>
      <c r="F27" s="15">
        <v>3677541.51</v>
      </c>
      <c r="G27" s="12">
        <f t="shared" si="2"/>
        <v>16948273.759999998</v>
      </c>
    </row>
    <row r="28" spans="1:7" ht="16.7" customHeight="1">
      <c r="A28" s="40" t="s">
        <v>34</v>
      </c>
      <c r="B28" s="20">
        <v>4200275.03</v>
      </c>
      <c r="C28" s="20">
        <v>765000</v>
      </c>
      <c r="D28" s="21">
        <f t="shared" si="1"/>
        <v>4965275.03</v>
      </c>
      <c r="E28" s="20">
        <v>866021.43</v>
      </c>
      <c r="F28" s="20">
        <v>866021.43</v>
      </c>
      <c r="G28" s="12">
        <f>+D28-E28</f>
        <v>4099253.6</v>
      </c>
    </row>
    <row r="29" spans="1:7" ht="18.75" customHeight="1">
      <c r="A29" s="22" t="s">
        <v>13</v>
      </c>
      <c r="B29" s="23">
        <f>SUM(B30:B39)</f>
        <v>123305665.43000001</v>
      </c>
      <c r="C29" s="23">
        <f>SUM(C30:C39)</f>
        <v>18643980</v>
      </c>
      <c r="D29" s="24">
        <f>SUM(D30:D39)</f>
        <v>141949645.43000001</v>
      </c>
      <c r="E29" s="23">
        <f>SUM(E31:E39)</f>
        <v>10646522.949999999</v>
      </c>
      <c r="F29" s="23">
        <f t="shared" ref="F29" si="3">SUM(F31:F39)</f>
        <v>10609868.859999999</v>
      </c>
      <c r="G29" s="25">
        <f>SUM(G31:G39)</f>
        <v>131303122.48</v>
      </c>
    </row>
    <row r="30" spans="1:7" ht="19.5" customHeight="1">
      <c r="A30" s="5" t="s">
        <v>12</v>
      </c>
      <c r="B30" s="26"/>
      <c r="C30" s="26"/>
      <c r="D30" s="50"/>
      <c r="E30" s="26"/>
      <c r="F30" s="26"/>
      <c r="G30" s="27"/>
    </row>
    <row r="31" spans="1:7">
      <c r="A31" s="9" t="s">
        <v>17</v>
      </c>
      <c r="B31" s="28">
        <v>0</v>
      </c>
      <c r="C31" s="28">
        <v>0</v>
      </c>
      <c r="D31" s="51">
        <v>0</v>
      </c>
      <c r="E31" s="28">
        <v>0</v>
      </c>
      <c r="F31" s="28">
        <v>0</v>
      </c>
      <c r="G31" s="29">
        <f>+D31-E31</f>
        <v>0</v>
      </c>
    </row>
    <row r="32" spans="1:7">
      <c r="A32" s="9" t="s">
        <v>10</v>
      </c>
      <c r="B32" s="28">
        <v>0</v>
      </c>
      <c r="C32" s="30">
        <v>0</v>
      </c>
      <c r="D32" s="52">
        <v>0</v>
      </c>
      <c r="E32" s="30">
        <v>0</v>
      </c>
      <c r="F32" s="30">
        <v>0</v>
      </c>
      <c r="G32" s="29">
        <f t="shared" ref="G32:G39" si="4">+D32-E32</f>
        <v>0</v>
      </c>
    </row>
    <row r="33" spans="1:7">
      <c r="A33" s="9" t="s">
        <v>28</v>
      </c>
      <c r="B33" s="31">
        <v>0</v>
      </c>
      <c r="C33" s="31">
        <v>0</v>
      </c>
      <c r="D33" s="53">
        <v>0</v>
      </c>
      <c r="E33" s="31">
        <v>0</v>
      </c>
      <c r="F33" s="31">
        <v>0</v>
      </c>
      <c r="G33" s="29">
        <f t="shared" si="4"/>
        <v>0</v>
      </c>
    </row>
    <row r="34" spans="1:7" ht="24.75">
      <c r="A34" s="34" t="s">
        <v>29</v>
      </c>
      <c r="B34" s="30">
        <v>0</v>
      </c>
      <c r="C34" s="32">
        <v>0</v>
      </c>
      <c r="D34" s="54">
        <f>+C34+B34</f>
        <v>0</v>
      </c>
      <c r="E34" s="33">
        <v>0</v>
      </c>
      <c r="F34" s="33">
        <v>0</v>
      </c>
      <c r="G34" s="29">
        <f t="shared" si="4"/>
        <v>0</v>
      </c>
    </row>
    <row r="35" spans="1:7">
      <c r="A35" s="9" t="s">
        <v>30</v>
      </c>
      <c r="B35" s="31">
        <v>56903000</v>
      </c>
      <c r="C35" s="32">
        <v>700000</v>
      </c>
      <c r="D35" s="54">
        <f t="shared" ref="D35:D39" si="5">+C35+B35</f>
        <v>57603000</v>
      </c>
      <c r="E35" s="30">
        <v>3587570.56</v>
      </c>
      <c r="F35" s="30">
        <v>3550916.47</v>
      </c>
      <c r="G35" s="29">
        <f t="shared" si="4"/>
        <v>54015429.439999998</v>
      </c>
    </row>
    <row r="36" spans="1:7" ht="15" customHeight="1">
      <c r="A36" s="34" t="s">
        <v>31</v>
      </c>
      <c r="B36" s="35">
        <v>61402665.43</v>
      </c>
      <c r="C36" s="35">
        <v>22943980</v>
      </c>
      <c r="D36" s="55">
        <f t="shared" si="5"/>
        <v>84346645.430000007</v>
      </c>
      <c r="E36" s="35">
        <v>7058952.3899999997</v>
      </c>
      <c r="F36" s="30">
        <v>7058952.3899999997</v>
      </c>
      <c r="G36" s="36">
        <f>+D36-E36</f>
        <v>77287693.040000007</v>
      </c>
    </row>
    <row r="37" spans="1:7">
      <c r="A37" s="9" t="s">
        <v>32</v>
      </c>
      <c r="B37" s="37">
        <v>5000000</v>
      </c>
      <c r="C37" s="56">
        <v>-5000000</v>
      </c>
      <c r="D37" s="55">
        <f t="shared" si="5"/>
        <v>0</v>
      </c>
      <c r="E37" s="35">
        <v>0</v>
      </c>
      <c r="F37" s="35">
        <v>0</v>
      </c>
      <c r="G37" s="29">
        <f t="shared" si="4"/>
        <v>0</v>
      </c>
    </row>
    <row r="38" spans="1:7">
      <c r="A38" s="9" t="s">
        <v>33</v>
      </c>
      <c r="B38" s="38">
        <v>0</v>
      </c>
      <c r="C38" s="39">
        <v>0</v>
      </c>
      <c r="D38" s="55">
        <f>+C38+B38</f>
        <v>0</v>
      </c>
      <c r="E38" s="38">
        <v>0</v>
      </c>
      <c r="F38" s="38">
        <v>0</v>
      </c>
      <c r="G38" s="29">
        <f t="shared" si="4"/>
        <v>0</v>
      </c>
    </row>
    <row r="39" spans="1:7">
      <c r="A39" s="40" t="s">
        <v>34</v>
      </c>
      <c r="B39" s="41">
        <v>0</v>
      </c>
      <c r="C39" s="42">
        <v>0</v>
      </c>
      <c r="D39" s="55">
        <f t="shared" si="5"/>
        <v>0</v>
      </c>
      <c r="E39" s="42">
        <v>0</v>
      </c>
      <c r="F39" s="42">
        <v>0</v>
      </c>
      <c r="G39" s="29">
        <f t="shared" si="4"/>
        <v>0</v>
      </c>
    </row>
    <row r="40" spans="1:7" ht="30" customHeight="1" thickBot="1">
      <c r="A40" s="43" t="s">
        <v>14</v>
      </c>
      <c r="B40" s="44">
        <f>+B29+B18</f>
        <v>905000000</v>
      </c>
      <c r="C40" s="44">
        <f>+C29+C18</f>
        <v>109360381.09</v>
      </c>
      <c r="D40" s="44">
        <f>+D29+D18</f>
        <v>1014360381.0899999</v>
      </c>
      <c r="E40" s="44">
        <f>+E29+E18</f>
        <v>220167531.62999997</v>
      </c>
      <c r="F40" s="44">
        <f t="shared" ref="F40" si="6">+F29+F18</f>
        <v>168969310.55000001</v>
      </c>
      <c r="G40" s="45">
        <f>+G29+G18</f>
        <v>794192849.46000004</v>
      </c>
    </row>
    <row r="51" spans="1:7">
      <c r="A51" s="47" t="s">
        <v>18</v>
      </c>
      <c r="B51" s="58" t="s">
        <v>19</v>
      </c>
      <c r="C51" s="59"/>
      <c r="D51" s="58" t="s">
        <v>20</v>
      </c>
      <c r="E51" s="59"/>
      <c r="F51" s="59"/>
      <c r="G51" s="59"/>
    </row>
    <row r="52" spans="1:7">
      <c r="A52" s="48" t="s">
        <v>26</v>
      </c>
      <c r="B52" s="60" t="s">
        <v>21</v>
      </c>
      <c r="C52" s="60"/>
      <c r="D52" s="60" t="s">
        <v>22</v>
      </c>
      <c r="E52" s="60"/>
      <c r="F52" s="60"/>
      <c r="G52" s="60"/>
    </row>
    <row r="53" spans="1:7">
      <c r="A53" s="49" t="s">
        <v>23</v>
      </c>
      <c r="B53" s="61" t="s">
        <v>24</v>
      </c>
      <c r="C53" s="61"/>
      <c r="D53" s="61" t="s">
        <v>25</v>
      </c>
      <c r="E53" s="61"/>
      <c r="F53" s="61"/>
      <c r="G53" s="61"/>
    </row>
  </sheetData>
  <mergeCells count="18"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  <mergeCell ref="B51:C51"/>
    <mergeCell ref="D51:G51"/>
    <mergeCell ref="B52:C52"/>
    <mergeCell ref="D52:G52"/>
    <mergeCell ref="B53:C53"/>
    <mergeCell ref="D53:G53"/>
  </mergeCells>
  <pageMargins left="0.47244094488188981" right="0.39370078740157483" top="0.39370078740157483" bottom="0.39370078740157483" header="0.39370078740157483" footer="0.39370078740157483"/>
  <pageSetup scale="68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jefepresupuestos</cp:lastModifiedBy>
  <cp:lastPrinted>2023-04-07T00:30:44Z</cp:lastPrinted>
  <dcterms:created xsi:type="dcterms:W3CDTF">2020-04-27T19:51:46Z</dcterms:created>
  <dcterms:modified xsi:type="dcterms:W3CDTF">2023-04-25T16:03:46Z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