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CUARTO TRIMESTRE 2022\V. CONSOLIDACION DE EDOS FINANCIEROS\Consolidado paramunicipal 2022\"/>
    </mc:Choice>
  </mc:AlternateContent>
  <bookViews>
    <workbookView xWindow="0" yWindow="0" windowWidth="28800" windowHeight="11130"/>
  </bookViews>
  <sheets>
    <sheet name="FLUJO EFECTIVO " sheetId="1" r:id="rId1"/>
  </sheets>
  <definedNames>
    <definedName name="_xlnm.Print_Area" localSheetId="0">'FLUJO EFECTIVO '!$A$35:$K$151</definedName>
    <definedName name="_xlnm.Print_Titles" localSheetId="0">'FLUJO EFECTIVO '!$28:$38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7" i="1" l="1"/>
  <c r="G137" i="1"/>
  <c r="G124" i="1"/>
  <c r="G123" i="1" s="1"/>
  <c r="J124" i="1"/>
  <c r="J123" i="1"/>
  <c r="J108" i="1"/>
  <c r="G108" i="1"/>
  <c r="J105" i="1"/>
  <c r="G105" i="1"/>
  <c r="J92" i="1"/>
  <c r="G92" i="1"/>
  <c r="J80" i="1"/>
  <c r="G80" i="1"/>
  <c r="J54" i="1"/>
  <c r="G54" i="1"/>
  <c r="J41" i="1"/>
  <c r="G41" i="1"/>
  <c r="J77" i="1" l="1"/>
  <c r="G77" i="1"/>
</calcChain>
</file>

<file path=xl/sharedStrings.xml><?xml version="1.0" encoding="utf-8"?>
<sst xmlns="http://schemas.openxmlformats.org/spreadsheetml/2006/main" count="124" uniqueCount="95">
  <si>
    <t>Bajo protesta de decir verdad declaramos que los Estados Financieros y sus Notas son razonablemente correctos y responsabilidad del emisor.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</si>
  <si>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</si>
  <si>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</si>
  <si>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</si>
  <si>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</si>
  <si>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</si>
  <si>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</si>
  <si>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</si>
  <si>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</si>
  <si>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</si>
  <si>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</si>
  <si>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</si>
  <si>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</si>
  <si>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</si>
  <si>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</si>
  <si>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</si>
  <si>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</si>
  <si>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</si>
  <si>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</si>
  <si>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</si>
  <si>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 Pasivos diferidos lp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</si>
  <si>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</si>
  <si>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</si>
  <si>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</si>
  <si>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</si>
  <si>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</si>
  <si>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</si>
  <si>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</si>
  <si>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</si>
  <si>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</si>
  <si>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</si>
  <si>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</si>
  <si>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</si>
  <si>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</si>
  <si>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</si>
  <si>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</si>
  <si>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</si>
  <si>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</si>
  <si>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</si>
  <si>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</si>
  <si>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</si>
  <si>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 xml:space="preserve"> * Depreciacion 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</si>
  <si>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</si>
  <si>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</si>
  <si>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</si>
  <si>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</si>
  <si>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</si>
  <si>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</si>
  <si>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</si>
  <si>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</si>
  <si>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</si>
  <si>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</si>
  <si>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</si>
  <si>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</si>
  <si>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</si>
  <si>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</si>
  <si>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</si>
  <si>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</si>
  <si>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</si>
  <si>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</si>
  <si>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</si>
  <si>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</si>
  <si>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</si>
  <si>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</si>
  <si>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</si>
  <si>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</si>
  <si>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</si>
  <si>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</si>
  <si>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</si>
  <si>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</si>
  <si>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</si>
  <si>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</si>
  <si>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</si>
  <si>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</si>
  <si>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</si>
  <si>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</si>
  <si>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31-DIC-2021</t>
  </si>
  <si>
    <t>31-DIC-2022</t>
  </si>
  <si>
    <t>(COMPARADO CON EL 31 DE DICIEMBRE DE 2021)</t>
  </si>
  <si>
    <t>DEL 01 DE ENERO AL 31 DE DICIEMBRE DE 2022  (PESOS)</t>
  </si>
  <si>
    <t xml:space="preserve">ESTADO DE FLUJOS DE EFECTIVO 
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</si>
  <si>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</si>
  <si>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</si>
  <si>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</si>
  <si>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</si>
  <si>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</si>
  <si>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</si>
  <si>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</si>
  <si>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</si>
  <si>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</si>
  <si>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</si>
  <si>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</si>
  <si>
    <t>Participaciones y Aportaciones,Convenios, Incentivos Derivados de la Colaboracion Fiscal y Fondos Distintos de Aportaciones</t>
  </si>
  <si>
    <t>Transferencias, Asignaciones, Subsidios y Subvenciones y Pensiones y Jubilaciones</t>
  </si>
  <si>
    <t>CONSOLIDADO DEL SECTOR PARAMUNICIPAL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</si>
</sst>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</font>
    <font>
      <sz val="11"/>
      <color indexed="8"/>
      <name val="Arial Unicode MS"/>
    </font>
    <font>
      <sz val="11"/>
      <color rgb="FF002060"/>
      <name val="Arial Unicode MS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1">
    <xf numFmtId="0" fontId="0" fillId="0" borderId="0" xfId="0">
      <alignment vertical="top"/>
    </xf>
    <xf numFmtId="0" fontId="2" fillId="0" borderId="0" xfId="0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166" fontId="3" fillId="0" borderId="0" xfId="2" applyNumberFormat="1" applyFont="1" applyBorder="1">
      <alignment vertical="top"/>
    </xf>
    <xf numFmtId="0" fontId="3" fillId="0" borderId="0" xfId="0" applyFont="1" applyBorder="1">
      <alignment vertical="top"/>
    </xf>
    <xf numFmtId="166" fontId="3" fillId="0" borderId="0" xfId="0" applyNumberFormat="1" applyFont="1" applyBorder="1">
      <alignment vertical="top"/>
    </xf>
    <xf numFmtId="0" fontId="6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0" xfId="0" applyFont="1">
      <alignment vertical="top"/>
    </xf>
    <xf numFmtId="166" fontId="7" fillId="0" borderId="3" xfId="2" applyNumberFormat="1" applyFont="1" applyFill="1" applyBorder="1" applyAlignment="1">
      <alignment vertical="top"/>
    </xf>
    <xf numFmtId="166" fontId="8" fillId="0" borderId="2" xfId="2" applyNumberFormat="1" applyFont="1" applyFill="1" applyBorder="1" applyAlignment="1">
      <alignment vertical="top"/>
    </xf>
    <xf numFmtId="0" fontId="7" fillId="0" borderId="2" xfId="0" applyFont="1" applyFill="1" applyBorder="1" applyAlignment="1">
      <alignment vertical="top"/>
    </xf>
    <xf numFmtId="166" fontId="7" fillId="0" borderId="2" xfId="2" applyNumberFormat="1" applyFont="1" applyFill="1" applyBorder="1" applyAlignment="1">
      <alignment vertical="top"/>
    </xf>
    <xf numFmtId="166" fontId="9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>
      <alignment vertical="top"/>
    </xf>
    <xf numFmtId="0" fontId="3" fillId="0" borderId="4" xfId="0" applyFont="1" applyBorder="1" applyAlignment="1">
      <alignment vertical="top"/>
    </xf>
    <xf numFmtId="166" fontId="10" fillId="0" borderId="5" xfId="2" applyNumberFormat="1" applyFont="1" applyBorder="1" applyAlignment="1">
      <alignment vertical="top"/>
    </xf>
    <xf numFmtId="166" fontId="10" fillId="0" borderId="0" xfId="2" applyNumberFormat="1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top" wrapText="1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5" fillId="0" borderId="0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166" fontId="3" fillId="0" borderId="0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166" fontId="5" fillId="0" borderId="0" xfId="0" applyNumberFormat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6" fontId="5" fillId="0" borderId="5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43" fontId="3" fillId="0" borderId="0" xfId="1" applyFont="1">
      <alignment vertical="top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6" fontId="8" fillId="0" borderId="0" xfId="2" applyNumberFormat="1" applyFont="1" applyFill="1" applyBorder="1" applyAlignment="1">
      <alignment vertical="top"/>
    </xf>
    <xf numFmtId="43" fontId="7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43" fontId="3" fillId="0" borderId="0" xfId="1" applyFont="1" applyFill="1" applyBorder="1" applyAlignment="1">
      <alignment horizontal="left" vertical="top" wrapText="1"/>
    </xf>
    <xf numFmtId="166" fontId="13" fillId="0" borderId="5" xfId="2" applyNumberFormat="1" applyFont="1" applyBorder="1" applyAlignment="1">
      <alignment vertical="top"/>
    </xf>
    <xf numFmtId="166" fontId="13" fillId="0" borderId="0" xfId="2" applyNumberFormat="1" applyFont="1" applyBorder="1" applyAlignment="1">
      <alignment vertical="top"/>
    </xf>
    <xf numFmtId="166" fontId="13" fillId="0" borderId="0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166" fontId="13" fillId="0" borderId="5" xfId="2" applyNumberFormat="1" applyFont="1" applyFill="1" applyBorder="1" applyAlignment="1">
      <alignment vertical="top"/>
    </xf>
    <xf numFmtId="167" fontId="15" fillId="0" borderId="0" xfId="1" applyNumberFormat="1" applyFont="1" applyFill="1" applyBorder="1" applyAlignment="1">
      <alignment vertical="top"/>
    </xf>
    <xf numFmtId="0" fontId="3" fillId="0" borderId="0" xfId="0" applyFont="1" applyFill="1" applyBorder="1">
      <alignment vertical="top"/>
    </xf>
    <xf numFmtId="166" fontId="8" fillId="0" borderId="5" xfId="2" applyNumberFormat="1" applyFont="1" applyFill="1" applyBorder="1" applyAlignment="1">
      <alignment vertical="top"/>
    </xf>
    <xf numFmtId="166" fontId="3" fillId="0" borderId="0" xfId="0" applyNumberFormat="1" applyFont="1" applyFill="1" applyBorder="1">
      <alignment vertical="top"/>
    </xf>
    <xf numFmtId="166" fontId="5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8" fillId="0" borderId="0" xfId="1" applyFont="1" applyFill="1" applyBorder="1">
      <alignment vertical="top"/>
    </xf>
    <xf numFmtId="43" fontId="8" fillId="0" borderId="0" xfId="1" applyFont="1" applyFill="1" applyBorder="1" applyAlignment="1">
      <alignment horizontal="left" vertical="top" wrapText="1"/>
    </xf>
    <xf numFmtId="0" fontId="8" fillId="0" borderId="0" xfId="0" applyFont="1">
      <alignment vertical="top"/>
    </xf>
    <xf numFmtId="43" fontId="8" fillId="0" borderId="0" xfId="1" applyFont="1" applyFill="1">
      <alignment vertical="top"/>
    </xf>
    <xf numFmtId="166" fontId="5" fillId="0" borderId="0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8" fillId="0" borderId="0" xfId="2" applyNumberFormat="1" applyFont="1" applyFill="1" applyBorder="1">
      <alignment vertical="top"/>
    </xf>
    <xf numFmtId="167" fontId="8" fillId="0" borderId="0" xfId="1" applyNumberFormat="1" applyFont="1" applyFill="1">
      <alignment vertical="top"/>
    </xf>
    <xf numFmtId="166" fontId="8" fillId="0" borderId="0" xfId="2" applyNumberFormat="1" applyFont="1" applyFill="1" applyBorder="1" applyAlignment="1">
      <alignment horizontal="left" vertical="top" wrapText="1"/>
    </xf>
    <xf numFmtId="0" fontId="8" fillId="0" borderId="0" xfId="0" applyFont="1" applyFill="1" applyBorder="1">
      <alignment vertical="top"/>
    </xf>
    <xf numFmtId="0" fontId="11" fillId="0" borderId="0" xfId="0" applyFont="1" applyFill="1" applyBorder="1" applyAlignment="1">
      <alignment horizontal="center" vertical="top" wrapText="1"/>
    </xf>
    <xf numFmtId="167" fontId="3" fillId="0" borderId="0" xfId="1" applyNumberFormat="1" applyFont="1">
      <alignment vertical="top"/>
    </xf>
    <xf numFmtId="43" fontId="8" fillId="3" borderId="0" xfId="1" applyFont="1" applyFill="1" applyBorder="1" applyAlignment="1">
      <alignment horizontal="left" vertical="top" wrapText="1"/>
    </xf>
    <xf numFmtId="44" fontId="3" fillId="0" borderId="0" xfId="2" applyFont="1" applyFill="1">
      <alignment vertical="top"/>
    </xf>
    <xf numFmtId="43" fontId="16" fillId="0" borderId="0" xfId="1" applyFont="1" applyFill="1" applyBorder="1" applyAlignment="1">
      <alignment horizontal="center" vertical="center" wrapText="1"/>
    </xf>
    <xf numFmtId="166" fontId="3" fillId="0" borderId="0" xfId="2" applyNumberFormat="1" applyFont="1" applyFill="1">
      <alignment vertical="top"/>
    </xf>
    <xf numFmtId="0" fontId="3" fillId="0" borderId="5" xfId="0" applyFont="1" applyBorder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Border="1" applyAlignment="1">
      <alignment horizontal="left" wrapText="1"/>
    </xf>
    <xf numFmtId="166" fontId="5" fillId="0" borderId="5" xfId="0" applyNumberFormat="1" applyFont="1" applyBorder="1" applyAlignment="1">
      <alignment vertical="top"/>
    </xf>
    <xf numFmtId="166" fontId="5" fillId="0" borderId="0" xfId="0" applyNumberFormat="1" applyFont="1" applyBorder="1" applyAlignment="1">
      <alignment vertical="top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top"/>
    </xf>
    <xf numFmtId="49" fontId="18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9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166" fontId="1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>
      <alignment vertical="top"/>
    </xf>
    <xf numFmtId="166" fontId="14" fillId="0" borderId="0" xfId="2" applyNumberFormat="1" applyFont="1" applyFill="1" applyBorder="1" applyAlignment="1">
      <alignment vertical="top"/>
    </xf>
    <xf numFmtId="0" fontId="19" fillId="0" borderId="0" xfId="0" applyFont="1" applyAlignment="1">
      <alignment horizontal="center" vertical="top"/>
    </xf>
    <xf numFmtId="0" fontId="5" fillId="4" borderId="16" xfId="0" applyFont="1" applyFill="1" applyBorder="1" applyAlignment="1">
      <alignment horizontal="center" vertical="center" wrapText="1" readingOrder="1"/>
    </xf>
    <xf numFmtId="0" fontId="5" fillId="4" borderId="8" xfId="0" applyFont="1" applyFill="1" applyBorder="1" applyAlignment="1">
      <alignment horizontal="center" vertical="center" wrapText="1" readingOrder="1"/>
    </xf>
    <xf numFmtId="0" fontId="5" fillId="4" borderId="15" xfId="0" applyFont="1" applyFill="1" applyBorder="1" applyAlignment="1">
      <alignment horizontal="center" vertical="center" wrapText="1" readingOrder="1"/>
    </xf>
    <xf numFmtId="0" fontId="5" fillId="4" borderId="14" xfId="0" applyFont="1" applyFill="1" applyBorder="1" applyAlignment="1">
      <alignment horizontal="center" vertical="top" wrapText="1" readingOrder="1"/>
    </xf>
    <xf numFmtId="0" fontId="5" fillId="4" borderId="0" xfId="0" applyFont="1" applyFill="1" applyBorder="1" applyAlignment="1">
      <alignment horizontal="center" vertical="top" wrapText="1" readingOrder="1"/>
    </xf>
    <xf numFmtId="0" fontId="5" fillId="4" borderId="13" xfId="0" applyFont="1" applyFill="1" applyBorder="1" applyAlignment="1">
      <alignment horizontal="center" vertical="top" wrapText="1" readingOrder="1"/>
    </xf>
    <xf numFmtId="0" fontId="5" fillId="4" borderId="12" xfId="0" applyFont="1" applyFill="1" applyBorder="1" applyAlignment="1">
      <alignment horizontal="center" vertical="top" wrapText="1" readingOrder="1"/>
    </xf>
    <xf numFmtId="0" fontId="5" fillId="4" borderId="11" xfId="0" applyFont="1" applyFill="1" applyBorder="1" applyAlignment="1">
      <alignment horizontal="center" vertical="top" wrapText="1" readingOrder="1"/>
    </xf>
    <xf numFmtId="0" fontId="5" fillId="4" borderId="10" xfId="0" applyFont="1" applyFill="1" applyBorder="1" applyAlignment="1">
      <alignment horizontal="center" vertical="top" wrapText="1" readingOrder="1"/>
    </xf>
    <xf numFmtId="0" fontId="5" fillId="0" borderId="6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165" fontId="5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2"/>
  <sheetViews>
    <sheetView tabSelected="1" topLeftCell="A34" zoomScale="90" zoomScaleNormal="90" zoomScaleSheetLayoutView="100" workbookViewId="0">
      <selection activeCell="C43" sqref="C43:E43"/>
    </sheetView>
  </sheetViews>
  <sheetFormatPr baseColWidth="10" defaultColWidth="9.140625" defaultRowHeight="12.75"/>
  <cols>
    <col min="1" max="1" width="3.7109375" style="1" customWidth="1"/>
    <col min="2" max="2" width="4.28515625" style="1" customWidth="1"/>
    <col min="3" max="3" width="14.28515625" style="1" customWidth="1"/>
    <col min="4" max="4" width="12.7109375" style="1" customWidth="1"/>
    <col min="5" max="5" width="54.28515625" style="1" customWidth="1"/>
    <col min="6" max="6" width="16.5703125" style="1" customWidth="1"/>
    <col min="7" max="7" width="19.42578125" style="1" customWidth="1"/>
    <col min="8" max="8" width="1.28515625" style="1" customWidth="1"/>
    <col min="9" max="9" width="14" style="1" hidden="1" customWidth="1"/>
    <col min="10" max="10" width="19.7109375" style="1" bestFit="1" customWidth="1"/>
    <col min="11" max="11" width="5" style="1" customWidth="1"/>
    <col min="12" max="16384" width="9.140625" style="1"/>
  </cols>
  <sheetData>
    <row r="1" spans="1:11" ht="14.25" hidden="1">
      <c r="A1" s="10" t="s">
        <v>91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4.25" hidden="1">
      <c r="A2" s="10" t="s">
        <v>90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4.25" hidden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15" hidden="1">
      <c r="A4" s="93" t="s">
        <v>86</v>
      </c>
      <c r="B4" s="10"/>
      <c r="C4" s="10"/>
      <c r="D4" s="10"/>
      <c r="E4" s="10"/>
      <c r="F4" s="10"/>
      <c r="G4" s="10"/>
      <c r="H4" s="10"/>
      <c r="I4" s="10"/>
      <c r="J4" s="10">
        <v>2013</v>
      </c>
      <c r="K4" s="10"/>
    </row>
    <row r="5" spans="1:11" ht="14.25" hidden="1">
      <c r="A5" s="10" t="s">
        <v>89</v>
      </c>
      <c r="B5" s="10"/>
      <c r="C5" s="10"/>
      <c r="D5" s="10"/>
      <c r="E5" s="10"/>
      <c r="F5" s="10"/>
      <c r="G5" s="10"/>
      <c r="H5" s="10"/>
      <c r="I5" s="10"/>
      <c r="J5" s="10">
        <v>713594562.32000005</v>
      </c>
      <c r="K5" s="10"/>
    </row>
    <row r="6" spans="1:11" ht="14.25" hidden="1">
      <c r="A6" s="10" t="s">
        <v>88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14.25" hidden="1">
      <c r="A7" s="10" t="s">
        <v>87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5" hidden="1">
      <c r="A8" s="93" t="s">
        <v>85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14.25" hidden="1">
      <c r="A9" s="10" t="s">
        <v>89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4.25" hidden="1">
      <c r="A10" s="10" t="s">
        <v>88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4.25" hidden="1">
      <c r="A11" s="10" t="s">
        <v>87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14.25" hidden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14.25" hidden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15" hidden="1">
      <c r="A14" s="93" t="s">
        <v>86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14.25" hidden="1">
      <c r="A15" s="10" t="s">
        <v>84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4.25" hidden="1">
      <c r="A16" s="10" t="s">
        <v>83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14.25" hidden="1">
      <c r="A17" s="10" t="s">
        <v>82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4.25" hidden="1">
      <c r="A18" s="10" t="s">
        <v>81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15" hidden="1">
      <c r="A19" s="93" t="s">
        <v>85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4.25" hidden="1">
      <c r="A20" s="10" t="s">
        <v>84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14.25" hidden="1">
      <c r="A21" s="10" t="s">
        <v>83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14.25" hidden="1">
      <c r="A22" s="10" t="s">
        <v>82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14.25" hidden="1">
      <c r="A23" s="10" t="s">
        <v>81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14.25" hidden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14.25" hidden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14.25" hidden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14.25" hidden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14.25" hidden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14.25" hidden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14.25" hidden="1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14.25" hidden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14.25" hidden="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18" hidden="1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2"/>
    </row>
    <row r="34" spans="1:11" ht="7.5" customHeight="1" thickBo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4.75" customHeight="1">
      <c r="A35" s="98" t="s">
        <v>80</v>
      </c>
      <c r="B35" s="99"/>
      <c r="C35" s="99"/>
      <c r="D35" s="99"/>
      <c r="E35" s="99"/>
      <c r="F35" s="99"/>
      <c r="G35" s="99"/>
      <c r="H35" s="99"/>
      <c r="I35" s="99"/>
      <c r="J35" s="99"/>
      <c r="K35" s="100"/>
    </row>
    <row r="36" spans="1:11" ht="19.5" customHeight="1">
      <c r="A36" s="101" t="s">
        <v>79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3"/>
    </row>
    <row r="37" spans="1:11" ht="19.5" customHeight="1">
      <c r="A37" s="101" t="s">
        <v>94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3"/>
    </row>
    <row r="38" spans="1:11" ht="19.5" customHeight="1" thickBot="1">
      <c r="A38" s="104" t="s">
        <v>78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6"/>
    </row>
    <row r="39" spans="1:11" ht="14.25">
      <c r="A39" s="91"/>
      <c r="B39" s="90"/>
      <c r="C39" s="90"/>
      <c r="D39" s="90"/>
      <c r="E39" s="90"/>
      <c r="F39" s="90"/>
      <c r="G39" s="87" t="s">
        <v>77</v>
      </c>
      <c r="H39" s="89"/>
      <c r="I39" s="88"/>
      <c r="J39" s="87" t="s">
        <v>76</v>
      </c>
      <c r="K39" s="86"/>
    </row>
    <row r="40" spans="1:11" s="11" customFormat="1" ht="15.75" customHeight="1">
      <c r="A40" s="107" t="s">
        <v>75</v>
      </c>
      <c r="B40" s="108"/>
      <c r="C40" s="108"/>
      <c r="D40" s="108"/>
      <c r="E40" s="108"/>
      <c r="F40" s="35"/>
      <c r="G40" s="27"/>
      <c r="H40" s="27"/>
      <c r="I40" s="27"/>
      <c r="J40" s="27"/>
      <c r="K40" s="29"/>
    </row>
    <row r="41" spans="1:11" s="11" customFormat="1" ht="15.75" customHeight="1">
      <c r="A41" s="107" t="s">
        <v>25</v>
      </c>
      <c r="B41" s="108"/>
      <c r="C41" s="108"/>
      <c r="D41" s="108"/>
      <c r="E41" s="108"/>
      <c r="F41" s="35"/>
      <c r="G41" s="85">
        <f>SUM(G42:G52)</f>
        <v>63733207</v>
      </c>
      <c r="H41" s="85"/>
      <c r="I41" s="85"/>
      <c r="J41" s="85">
        <f>SUM(J42:J52)</f>
        <v>52690194</v>
      </c>
      <c r="K41" s="84"/>
    </row>
    <row r="42" spans="1:11" s="11" customFormat="1" ht="15.75" customHeight="1">
      <c r="A42" s="31"/>
      <c r="B42" s="51"/>
      <c r="C42" s="109" t="s">
        <v>74</v>
      </c>
      <c r="D42" s="109"/>
      <c r="E42" s="109"/>
      <c r="F42" s="83"/>
      <c r="G42" s="26">
        <v>0</v>
      </c>
      <c r="H42" s="26"/>
      <c r="I42" s="26"/>
      <c r="J42" s="26">
        <v>212690</v>
      </c>
      <c r="K42" s="25"/>
    </row>
    <row r="43" spans="1:11" s="11" customFormat="1" ht="15.75" customHeight="1">
      <c r="A43" s="31"/>
      <c r="B43" s="51"/>
      <c r="C43" s="109" t="s">
        <v>73</v>
      </c>
      <c r="D43" s="109"/>
      <c r="E43" s="109"/>
      <c r="F43" s="83"/>
      <c r="G43" s="26">
        <v>55436</v>
      </c>
      <c r="H43" s="26"/>
      <c r="I43" s="26"/>
      <c r="J43" s="26">
        <v>59577</v>
      </c>
      <c r="K43" s="25"/>
    </row>
    <row r="44" spans="1:11" s="11" customFormat="1" ht="15.75" customHeight="1">
      <c r="A44" s="31"/>
      <c r="B44" s="51"/>
      <c r="C44" s="109" t="s">
        <v>72</v>
      </c>
      <c r="D44" s="109"/>
      <c r="E44" s="109"/>
      <c r="F44" s="83"/>
      <c r="G44" s="26">
        <v>2762988</v>
      </c>
      <c r="H44" s="26"/>
      <c r="I44" s="26"/>
      <c r="J44" s="26">
        <v>1708237</v>
      </c>
      <c r="K44" s="25"/>
    </row>
    <row r="45" spans="1:11" s="11" customFormat="1" ht="15.75" customHeight="1">
      <c r="A45" s="31"/>
      <c r="B45" s="51"/>
      <c r="C45" s="109" t="s">
        <v>71</v>
      </c>
      <c r="D45" s="109"/>
      <c r="E45" s="109"/>
      <c r="F45" s="83"/>
      <c r="G45" s="26">
        <v>841665</v>
      </c>
      <c r="H45" s="26"/>
      <c r="I45" s="26"/>
      <c r="J45" s="26">
        <v>581284</v>
      </c>
      <c r="K45" s="25"/>
    </row>
    <row r="46" spans="1:11" s="11" customFormat="1" ht="15.75" customHeight="1">
      <c r="A46" s="31"/>
      <c r="B46" s="51"/>
      <c r="C46" s="109" t="s">
        <v>70</v>
      </c>
      <c r="D46" s="109"/>
      <c r="E46" s="109"/>
      <c r="F46" s="83"/>
      <c r="G46" s="26">
        <v>58482</v>
      </c>
      <c r="H46" s="26"/>
      <c r="I46" s="26"/>
      <c r="J46" s="26">
        <v>3744</v>
      </c>
      <c r="K46" s="25"/>
    </row>
    <row r="47" spans="1:11" s="11" customFormat="1" ht="15.75" customHeight="1">
      <c r="A47" s="31"/>
      <c r="B47" s="51"/>
      <c r="C47" s="109" t="s">
        <v>69</v>
      </c>
      <c r="D47" s="109"/>
      <c r="E47" s="109"/>
      <c r="F47" s="83"/>
      <c r="G47" s="26">
        <v>20940</v>
      </c>
      <c r="H47" s="26"/>
      <c r="I47" s="26"/>
      <c r="J47" s="26">
        <v>0</v>
      </c>
      <c r="K47" s="25"/>
    </row>
    <row r="48" spans="1:11" s="11" customFormat="1" ht="15.75" customHeight="1">
      <c r="A48" s="31"/>
      <c r="B48" s="51"/>
      <c r="C48" s="109" t="s">
        <v>68</v>
      </c>
      <c r="D48" s="109"/>
      <c r="E48" s="109"/>
      <c r="F48" s="83"/>
      <c r="G48" s="26">
        <v>12851895</v>
      </c>
      <c r="H48" s="26"/>
      <c r="I48" s="26"/>
      <c r="J48" s="26">
        <v>9765106</v>
      </c>
      <c r="K48" s="25"/>
    </row>
    <row r="49" spans="1:11" s="11" customFormat="1" ht="32.25" customHeight="1">
      <c r="A49" s="31"/>
      <c r="B49" s="51"/>
      <c r="C49" s="109" t="s">
        <v>67</v>
      </c>
      <c r="D49" s="109"/>
      <c r="E49" s="109"/>
      <c r="F49" s="83"/>
      <c r="G49" s="82">
        <v>0</v>
      </c>
      <c r="H49" s="82"/>
      <c r="I49" s="82"/>
      <c r="J49" s="82">
        <v>0</v>
      </c>
      <c r="K49" s="81"/>
    </row>
    <row r="50" spans="1:11" s="11" customFormat="1" ht="29.25" customHeight="1">
      <c r="A50" s="31"/>
      <c r="B50" s="51"/>
      <c r="C50" s="110" t="s">
        <v>92</v>
      </c>
      <c r="D50" s="110"/>
      <c r="E50" s="110"/>
      <c r="F50" s="67"/>
      <c r="G50" s="26">
        <v>3459838</v>
      </c>
      <c r="H50" s="26"/>
      <c r="I50" s="26"/>
      <c r="J50" s="82">
        <v>1617345</v>
      </c>
      <c r="K50" s="25"/>
    </row>
    <row r="51" spans="1:11" s="11" customFormat="1" ht="21" customHeight="1">
      <c r="A51" s="31"/>
      <c r="B51" s="51"/>
      <c r="C51" s="110" t="s">
        <v>93</v>
      </c>
      <c r="D51" s="110"/>
      <c r="E51" s="110"/>
      <c r="F51" s="67"/>
      <c r="G51" s="26">
        <v>42735070</v>
      </c>
      <c r="H51" s="26"/>
      <c r="I51" s="26"/>
      <c r="J51" s="26">
        <v>38728110</v>
      </c>
      <c r="K51" s="25"/>
    </row>
    <row r="52" spans="1:11" s="11" customFormat="1" ht="15.75" customHeight="1">
      <c r="A52" s="31"/>
      <c r="B52" s="51"/>
      <c r="C52" s="110" t="s">
        <v>66</v>
      </c>
      <c r="D52" s="110"/>
      <c r="E52" s="110"/>
      <c r="F52" s="67"/>
      <c r="G52" s="26">
        <v>946893</v>
      </c>
      <c r="H52" s="26"/>
      <c r="I52" s="26"/>
      <c r="J52" s="26">
        <v>14101</v>
      </c>
      <c r="K52" s="25"/>
    </row>
    <row r="53" spans="1:11" s="11" customFormat="1" ht="10.5" customHeight="1">
      <c r="A53" s="107"/>
      <c r="B53" s="108"/>
      <c r="C53" s="108"/>
      <c r="D53" s="108"/>
      <c r="E53" s="108"/>
      <c r="F53" s="35"/>
      <c r="G53" s="26"/>
      <c r="H53" s="26"/>
      <c r="I53" s="26"/>
      <c r="J53" s="26"/>
      <c r="K53" s="25"/>
    </row>
    <row r="54" spans="1:11" s="11" customFormat="1" ht="15.75" customHeight="1">
      <c r="A54" s="107" t="s">
        <v>19</v>
      </c>
      <c r="B54" s="108"/>
      <c r="C54" s="108"/>
      <c r="D54" s="108"/>
      <c r="E54" s="108"/>
      <c r="F54" s="35"/>
      <c r="G54" s="64">
        <f>SUM(G55:G71)</f>
        <v>55351499</v>
      </c>
      <c r="H54" s="64"/>
      <c r="I54" s="64"/>
      <c r="J54" s="64">
        <f>SUM(J55:J71)</f>
        <v>46317403</v>
      </c>
      <c r="K54" s="37"/>
    </row>
    <row r="55" spans="1:11" s="11" customFormat="1" ht="15.75" customHeight="1">
      <c r="A55" s="31"/>
      <c r="B55" s="51"/>
      <c r="C55" s="110" t="s">
        <v>65</v>
      </c>
      <c r="D55" s="110"/>
      <c r="E55" s="110"/>
      <c r="F55" s="67"/>
      <c r="G55" s="33">
        <v>35045095</v>
      </c>
      <c r="H55" s="33"/>
      <c r="I55" s="26"/>
      <c r="J55" s="33">
        <v>30467094</v>
      </c>
      <c r="K55" s="59"/>
    </row>
    <row r="56" spans="1:11" s="11" customFormat="1" ht="15.75" customHeight="1">
      <c r="A56" s="31"/>
      <c r="B56" s="51"/>
      <c r="C56" s="110" t="s">
        <v>64</v>
      </c>
      <c r="D56" s="110"/>
      <c r="E56" s="110"/>
      <c r="F56" s="67"/>
      <c r="G56" s="33">
        <v>3750356</v>
      </c>
      <c r="H56" s="33"/>
      <c r="I56" s="26"/>
      <c r="J56" s="33">
        <v>2866020</v>
      </c>
      <c r="K56" s="59"/>
    </row>
    <row r="57" spans="1:11" s="11" customFormat="1" ht="15.75" customHeight="1">
      <c r="A57" s="31"/>
      <c r="B57" s="51"/>
      <c r="C57" s="110" t="s">
        <v>63</v>
      </c>
      <c r="D57" s="110"/>
      <c r="E57" s="110"/>
      <c r="F57" s="67"/>
      <c r="G57" s="33">
        <v>12510535</v>
      </c>
      <c r="H57" s="33">
        <v>0</v>
      </c>
      <c r="I57" s="26"/>
      <c r="J57" s="33">
        <v>10650534</v>
      </c>
      <c r="K57" s="59"/>
    </row>
    <row r="58" spans="1:11" s="11" customFormat="1" ht="15.75" customHeight="1">
      <c r="A58" s="31"/>
      <c r="B58" s="51"/>
      <c r="C58" s="110" t="s">
        <v>62</v>
      </c>
      <c r="D58" s="110"/>
      <c r="E58" s="110"/>
      <c r="F58" s="67"/>
      <c r="G58" s="33">
        <v>0</v>
      </c>
      <c r="H58" s="33"/>
      <c r="I58" s="26"/>
      <c r="J58" s="33">
        <v>0</v>
      </c>
      <c r="K58" s="59"/>
    </row>
    <row r="59" spans="1:11" s="11" customFormat="1" ht="15.75" customHeight="1">
      <c r="A59" s="31"/>
      <c r="B59" s="51"/>
      <c r="C59" s="110" t="s">
        <v>61</v>
      </c>
      <c r="D59" s="110"/>
      <c r="E59" s="110"/>
      <c r="F59" s="67"/>
      <c r="G59" s="26">
        <v>0</v>
      </c>
      <c r="H59" s="26"/>
      <c r="I59" s="26"/>
      <c r="J59" s="26">
        <v>0</v>
      </c>
      <c r="K59" s="25"/>
    </row>
    <row r="60" spans="1:11" s="11" customFormat="1" ht="15.75" customHeight="1">
      <c r="A60" s="31"/>
      <c r="B60" s="51"/>
      <c r="C60" s="110" t="s">
        <v>60</v>
      </c>
      <c r="D60" s="110"/>
      <c r="E60" s="110"/>
      <c r="F60" s="67"/>
      <c r="G60" s="26">
        <v>0</v>
      </c>
      <c r="H60" s="26"/>
      <c r="I60" s="26"/>
      <c r="J60" s="26">
        <v>0</v>
      </c>
      <c r="K60" s="25"/>
    </row>
    <row r="61" spans="1:11" s="11" customFormat="1" ht="15.75" customHeight="1">
      <c r="A61" s="31"/>
      <c r="B61" s="51"/>
      <c r="C61" s="110" t="s">
        <v>59</v>
      </c>
      <c r="D61" s="110"/>
      <c r="E61" s="110"/>
      <c r="F61" s="67"/>
      <c r="G61" s="26">
        <v>0</v>
      </c>
      <c r="H61" s="26"/>
      <c r="I61" s="26"/>
      <c r="J61" s="26">
        <v>0</v>
      </c>
      <c r="K61" s="25"/>
    </row>
    <row r="62" spans="1:11" s="11" customFormat="1" ht="15.75" customHeight="1">
      <c r="A62" s="31"/>
      <c r="B62" s="51"/>
      <c r="C62" s="110" t="s">
        <v>58</v>
      </c>
      <c r="D62" s="110"/>
      <c r="E62" s="110"/>
      <c r="F62" s="67"/>
      <c r="G62" s="26">
        <v>3502521</v>
      </c>
      <c r="H62" s="26"/>
      <c r="I62" s="26"/>
      <c r="J62" s="26">
        <v>2054672</v>
      </c>
      <c r="K62" s="25"/>
    </row>
    <row r="63" spans="1:11" s="11" customFormat="1" ht="15.75" customHeight="1">
      <c r="A63" s="31"/>
      <c r="B63" s="51"/>
      <c r="C63" s="110" t="s">
        <v>57</v>
      </c>
      <c r="D63" s="110"/>
      <c r="E63" s="110"/>
      <c r="F63" s="67"/>
      <c r="G63" s="26">
        <v>0</v>
      </c>
      <c r="H63" s="26"/>
      <c r="I63" s="26"/>
      <c r="J63" s="26">
        <v>0</v>
      </c>
      <c r="K63" s="25"/>
    </row>
    <row r="64" spans="1:11" s="11" customFormat="1" ht="15.75" customHeight="1">
      <c r="A64" s="31"/>
      <c r="B64" s="51"/>
      <c r="C64" s="110" t="s">
        <v>56</v>
      </c>
      <c r="D64" s="110"/>
      <c r="E64" s="110"/>
      <c r="F64" s="67"/>
      <c r="G64" s="26">
        <v>0</v>
      </c>
      <c r="H64" s="26"/>
      <c r="I64" s="26"/>
      <c r="J64" s="26">
        <v>0</v>
      </c>
      <c r="K64" s="25"/>
    </row>
    <row r="65" spans="1:11" s="11" customFormat="1" ht="15.75" customHeight="1">
      <c r="A65" s="31"/>
      <c r="B65" s="51"/>
      <c r="C65" s="110" t="s">
        <v>55</v>
      </c>
      <c r="D65" s="110"/>
      <c r="E65" s="110"/>
      <c r="F65" s="67"/>
      <c r="G65" s="26">
        <v>0</v>
      </c>
      <c r="H65" s="26"/>
      <c r="I65" s="26"/>
      <c r="J65" s="26">
        <v>0</v>
      </c>
      <c r="K65" s="25"/>
    </row>
    <row r="66" spans="1:11" s="11" customFormat="1" ht="15.75" customHeight="1">
      <c r="A66" s="31"/>
      <c r="B66" s="51"/>
      <c r="C66" s="110" t="s">
        <v>54</v>
      </c>
      <c r="D66" s="110"/>
      <c r="E66" s="110"/>
      <c r="F66" s="67"/>
      <c r="G66" s="26">
        <v>0</v>
      </c>
      <c r="H66" s="26"/>
      <c r="I66" s="26"/>
      <c r="J66" s="26">
        <v>0</v>
      </c>
      <c r="K66" s="25"/>
    </row>
    <row r="67" spans="1:11" s="11" customFormat="1" ht="15.75" customHeight="1">
      <c r="A67" s="31"/>
      <c r="B67" s="51"/>
      <c r="C67" s="110" t="s">
        <v>53</v>
      </c>
      <c r="D67" s="110"/>
      <c r="E67" s="110"/>
      <c r="F67" s="67"/>
      <c r="G67" s="26">
        <v>0</v>
      </c>
      <c r="H67" s="26"/>
      <c r="I67" s="26"/>
      <c r="J67" s="26">
        <v>0</v>
      </c>
      <c r="K67" s="25"/>
    </row>
    <row r="68" spans="1:11" s="11" customFormat="1" ht="15.75" customHeight="1">
      <c r="A68" s="31"/>
      <c r="B68" s="51"/>
      <c r="C68" s="110" t="s">
        <v>52</v>
      </c>
      <c r="D68" s="110"/>
      <c r="E68" s="110"/>
      <c r="F68" s="67"/>
      <c r="G68" s="80">
        <v>0</v>
      </c>
      <c r="H68" s="80"/>
      <c r="I68" s="80"/>
      <c r="J68" s="80">
        <v>0</v>
      </c>
      <c r="K68" s="25"/>
    </row>
    <row r="69" spans="1:11" s="11" customFormat="1" ht="15.75" customHeight="1">
      <c r="A69" s="31"/>
      <c r="B69" s="51"/>
      <c r="C69" s="110" t="s">
        <v>51</v>
      </c>
      <c r="D69" s="110"/>
      <c r="E69" s="110"/>
      <c r="F69" s="67"/>
      <c r="G69" s="80">
        <v>0</v>
      </c>
      <c r="H69" s="80"/>
      <c r="I69" s="80"/>
      <c r="J69" s="80">
        <v>0</v>
      </c>
      <c r="K69" s="25"/>
    </row>
    <row r="70" spans="1:11" s="11" customFormat="1" ht="15.75" customHeight="1">
      <c r="A70" s="31"/>
      <c r="B70" s="51"/>
      <c r="C70" s="110" t="s">
        <v>50</v>
      </c>
      <c r="D70" s="110"/>
      <c r="E70" s="110"/>
      <c r="F70" s="67"/>
      <c r="G70" s="26">
        <v>0</v>
      </c>
      <c r="H70" s="26"/>
      <c r="I70" s="26"/>
      <c r="J70" s="26">
        <v>0</v>
      </c>
      <c r="K70" s="25"/>
    </row>
    <row r="71" spans="1:11" s="11" customFormat="1" ht="17.25" customHeight="1">
      <c r="A71" s="31"/>
      <c r="B71" s="51"/>
      <c r="C71" s="110" t="s">
        <v>49</v>
      </c>
      <c r="D71" s="110"/>
      <c r="E71" s="110"/>
      <c r="F71" s="67"/>
      <c r="G71" s="26">
        <v>542992</v>
      </c>
      <c r="H71" s="26"/>
      <c r="I71" s="26"/>
      <c r="J71" s="26">
        <v>279083</v>
      </c>
      <c r="K71" s="25"/>
    </row>
    <row r="72" spans="1:11" s="11" customFormat="1" ht="15.75" hidden="1" customHeight="1">
      <c r="A72" s="31"/>
      <c r="B72" s="51"/>
      <c r="C72" s="110" t="s">
        <v>48</v>
      </c>
      <c r="D72" s="110"/>
      <c r="E72" s="110"/>
      <c r="F72" s="26">
        <v>13752876.960000001</v>
      </c>
      <c r="G72" s="7"/>
      <c r="H72" s="7"/>
      <c r="I72" s="26">
        <v>14884472.720000001</v>
      </c>
      <c r="J72" s="7"/>
      <c r="K72" s="79"/>
    </row>
    <row r="73" spans="1:11" s="11" customFormat="1" ht="15.75" hidden="1" customHeight="1">
      <c r="A73" s="31"/>
      <c r="B73" s="51"/>
      <c r="C73" s="110" t="s">
        <v>47</v>
      </c>
      <c r="D73" s="110"/>
      <c r="E73" s="110"/>
      <c r="F73" s="26">
        <v>0</v>
      </c>
      <c r="G73" s="7"/>
      <c r="H73" s="7"/>
      <c r="I73" s="26">
        <v>0</v>
      </c>
      <c r="J73" s="7"/>
      <c r="K73" s="79"/>
    </row>
    <row r="74" spans="1:11" s="11" customFormat="1" ht="15.75" hidden="1" customHeight="1">
      <c r="A74" s="31"/>
      <c r="B74" s="51"/>
      <c r="C74" s="110" t="s">
        <v>46</v>
      </c>
      <c r="D74" s="110"/>
      <c r="E74" s="110"/>
      <c r="F74" s="26">
        <v>14662944.280000001</v>
      </c>
      <c r="G74" s="7"/>
      <c r="H74" s="7"/>
      <c r="I74" s="26">
        <v>16839828.93</v>
      </c>
      <c r="J74" s="26"/>
      <c r="K74" s="25"/>
    </row>
    <row r="75" spans="1:11" s="11" customFormat="1" ht="15.75" hidden="1" customHeight="1">
      <c r="A75" s="31"/>
      <c r="B75" s="51"/>
      <c r="C75" s="110" t="s">
        <v>45</v>
      </c>
      <c r="D75" s="110"/>
      <c r="E75" s="110"/>
      <c r="F75" s="26">
        <v>147009761.96000001</v>
      </c>
      <c r="G75" s="7"/>
      <c r="H75" s="7"/>
      <c r="I75" s="26">
        <v>81725848.599999994</v>
      </c>
      <c r="J75" s="7"/>
      <c r="K75" s="79"/>
    </row>
    <row r="76" spans="1:11" s="11" customFormat="1" ht="7.5" customHeight="1">
      <c r="A76" s="31"/>
      <c r="B76" s="51"/>
      <c r="C76" s="67"/>
      <c r="D76" s="67"/>
      <c r="E76" s="67"/>
      <c r="F76" s="26"/>
      <c r="G76" s="7"/>
      <c r="H76" s="7"/>
      <c r="I76" s="26"/>
      <c r="J76" s="26"/>
      <c r="K76" s="25"/>
    </row>
    <row r="77" spans="1:11" s="11" customFormat="1" ht="15.75" customHeight="1">
      <c r="A77" s="107" t="s">
        <v>44</v>
      </c>
      <c r="B77" s="108"/>
      <c r="C77" s="108"/>
      <c r="D77" s="108"/>
      <c r="E77" s="108"/>
      <c r="F77" s="34"/>
      <c r="G77" s="38">
        <f>+G41-G54</f>
        <v>8381708</v>
      </c>
      <c r="H77" s="38"/>
      <c r="I77" s="33"/>
      <c r="J77" s="38">
        <f>+J41-J54</f>
        <v>6372791</v>
      </c>
      <c r="K77" s="58"/>
    </row>
    <row r="78" spans="1:11" s="11" customFormat="1" ht="7.5" customHeight="1">
      <c r="A78" s="36"/>
      <c r="B78" s="35"/>
      <c r="C78" s="35"/>
      <c r="D78" s="35"/>
      <c r="E78" s="35"/>
      <c r="F78" s="34"/>
      <c r="G78" s="33"/>
      <c r="H78" s="33"/>
      <c r="I78" s="33"/>
      <c r="J78" s="33"/>
      <c r="K78" s="59"/>
    </row>
    <row r="79" spans="1:11" s="11" customFormat="1" ht="15.75" customHeight="1">
      <c r="A79" s="107" t="s">
        <v>43</v>
      </c>
      <c r="B79" s="108"/>
      <c r="C79" s="108"/>
      <c r="D79" s="108"/>
      <c r="E79" s="108"/>
      <c r="F79" s="34"/>
      <c r="G79" s="33"/>
      <c r="H79" s="33"/>
      <c r="I79" s="33"/>
      <c r="J79" s="33"/>
      <c r="K79" s="59"/>
    </row>
    <row r="80" spans="1:11" s="11" customFormat="1" ht="15.75" customHeight="1">
      <c r="A80" s="107" t="s">
        <v>25</v>
      </c>
      <c r="B80" s="108"/>
      <c r="C80" s="108"/>
      <c r="D80" s="108"/>
      <c r="E80" s="108"/>
      <c r="F80" s="34"/>
      <c r="G80" s="38">
        <f>SUM(G81:G83)</f>
        <v>536799</v>
      </c>
      <c r="H80" s="38"/>
      <c r="I80" s="33"/>
      <c r="J80" s="38">
        <f>SUM(J81:J83)</f>
        <v>313338</v>
      </c>
      <c r="K80" s="58"/>
    </row>
    <row r="81" spans="1:11" s="11" customFormat="1" ht="15.75" customHeight="1">
      <c r="A81" s="31"/>
      <c r="B81" s="111"/>
      <c r="C81" s="110" t="s">
        <v>37</v>
      </c>
      <c r="D81" s="110"/>
      <c r="E81" s="110"/>
      <c r="F81" s="47"/>
      <c r="G81" s="78">
        <v>18000</v>
      </c>
      <c r="H81" s="33"/>
      <c r="I81" s="33"/>
      <c r="J81" s="33">
        <v>17389</v>
      </c>
      <c r="K81" s="59"/>
    </row>
    <row r="82" spans="1:11" s="11" customFormat="1" ht="19.5" customHeight="1">
      <c r="A82" s="31"/>
      <c r="B82" s="111"/>
      <c r="C82" s="110" t="s">
        <v>36</v>
      </c>
      <c r="D82" s="110"/>
      <c r="E82" s="110"/>
      <c r="F82" s="77"/>
      <c r="G82" s="78">
        <v>44483</v>
      </c>
      <c r="H82" s="33"/>
      <c r="I82" s="33"/>
      <c r="J82" s="43">
        <v>160314</v>
      </c>
      <c r="K82" s="56"/>
    </row>
    <row r="83" spans="1:11" s="11" customFormat="1" ht="16.5" customHeight="1">
      <c r="A83" s="31"/>
      <c r="B83" s="41"/>
      <c r="C83" s="110" t="s">
        <v>42</v>
      </c>
      <c r="D83" s="110"/>
      <c r="E83" s="110"/>
      <c r="F83" s="52"/>
      <c r="G83" s="33">
        <v>474316</v>
      </c>
      <c r="H83" s="33"/>
      <c r="I83" s="33"/>
      <c r="J83" s="33">
        <v>135635</v>
      </c>
      <c r="K83" s="59"/>
    </row>
    <row r="84" spans="1:11" s="11" customFormat="1" ht="15.75" hidden="1" customHeight="1">
      <c r="A84" s="31"/>
      <c r="B84" s="41"/>
      <c r="C84" s="110" t="s">
        <v>41</v>
      </c>
      <c r="D84" s="110"/>
      <c r="E84" s="110"/>
      <c r="F84" s="76">
        <v>11607824</v>
      </c>
      <c r="G84" s="43"/>
      <c r="H84" s="43"/>
      <c r="I84" s="43"/>
      <c r="J84" s="43"/>
      <c r="K84" s="56"/>
    </row>
    <row r="85" spans="1:11" s="11" customFormat="1" ht="15.75" hidden="1" customHeight="1">
      <c r="A85" s="31"/>
      <c r="B85" s="41"/>
      <c r="C85" s="110" t="s">
        <v>32</v>
      </c>
      <c r="D85" s="110"/>
      <c r="E85" s="110"/>
      <c r="F85" s="45"/>
      <c r="G85" s="43"/>
      <c r="H85" s="43"/>
      <c r="I85" s="7"/>
      <c r="J85" s="43"/>
      <c r="K85" s="56"/>
    </row>
    <row r="86" spans="1:11" s="11" customFormat="1" ht="15.75" hidden="1" customHeight="1">
      <c r="A86" s="31"/>
      <c r="B86" s="41"/>
      <c r="C86" s="110" t="s">
        <v>40</v>
      </c>
      <c r="D86" s="110"/>
      <c r="E86" s="110"/>
      <c r="F86" s="71"/>
      <c r="G86" s="43"/>
      <c r="H86" s="43"/>
      <c r="I86" s="43"/>
      <c r="J86" s="43"/>
      <c r="K86" s="56"/>
    </row>
    <row r="87" spans="1:11" s="11" customFormat="1" ht="15.75" hidden="1" customHeight="1">
      <c r="A87" s="31"/>
      <c r="B87" s="41"/>
      <c r="C87" s="110" t="s">
        <v>28</v>
      </c>
      <c r="D87" s="110"/>
      <c r="E87" s="110"/>
      <c r="F87" s="43"/>
      <c r="G87" s="72"/>
      <c r="H87" s="43"/>
      <c r="I87" s="43"/>
      <c r="J87" s="43"/>
      <c r="K87" s="56"/>
    </row>
    <row r="88" spans="1:11" s="11" customFormat="1" ht="15.75" hidden="1" customHeight="1">
      <c r="A88" s="31"/>
      <c r="B88" s="41"/>
      <c r="C88" s="110" t="s">
        <v>30</v>
      </c>
      <c r="D88" s="110"/>
      <c r="E88" s="110"/>
      <c r="F88" s="71"/>
      <c r="G88" s="43"/>
      <c r="H88" s="43"/>
      <c r="I88" s="43"/>
      <c r="J88" s="43"/>
      <c r="K88" s="56"/>
    </row>
    <row r="89" spans="1:11" s="11" customFormat="1" ht="15.75" hidden="1" customHeight="1">
      <c r="A89" s="31"/>
      <c r="B89" s="41"/>
      <c r="C89" s="110" t="s">
        <v>39</v>
      </c>
      <c r="D89" s="110"/>
      <c r="E89" s="110"/>
      <c r="F89" s="75"/>
      <c r="G89" s="43"/>
      <c r="H89" s="43"/>
      <c r="I89" s="43"/>
      <c r="J89" s="43"/>
      <c r="K89" s="56"/>
    </row>
    <row r="90" spans="1:11" s="11" customFormat="1" ht="15.75" hidden="1" customHeight="1">
      <c r="A90" s="31"/>
      <c r="B90" s="41"/>
      <c r="C90" s="110" t="s">
        <v>38</v>
      </c>
      <c r="D90" s="110"/>
      <c r="E90" s="110"/>
      <c r="F90" s="46"/>
      <c r="G90" s="72"/>
      <c r="H90" s="43"/>
      <c r="I90" s="7"/>
      <c r="J90" s="43"/>
      <c r="K90" s="56"/>
    </row>
    <row r="91" spans="1:11" s="11" customFormat="1" ht="8.25" customHeight="1">
      <c r="A91" s="31"/>
      <c r="B91" s="41"/>
      <c r="C91" s="67"/>
      <c r="D91" s="67"/>
      <c r="E91" s="67"/>
      <c r="F91" s="52"/>
      <c r="G91" s="33"/>
      <c r="H91" s="33"/>
      <c r="I91" s="33"/>
      <c r="J91" s="33"/>
      <c r="K91" s="59"/>
    </row>
    <row r="92" spans="1:11" s="11" customFormat="1" ht="15.75" customHeight="1">
      <c r="A92" s="107" t="s">
        <v>19</v>
      </c>
      <c r="B92" s="108"/>
      <c r="C92" s="108"/>
      <c r="D92" s="108"/>
      <c r="E92" s="108"/>
      <c r="F92" s="34"/>
      <c r="G92" s="38">
        <f>SUM(G93:G95)</f>
        <v>3940584</v>
      </c>
      <c r="H92" s="38"/>
      <c r="I92" s="33"/>
      <c r="J92" s="38">
        <f>SUM(J93:J95)</f>
        <v>2353902</v>
      </c>
      <c r="K92" s="58"/>
    </row>
    <row r="93" spans="1:11" s="11" customFormat="1" ht="15.75" customHeight="1">
      <c r="A93" s="68"/>
      <c r="B93" s="51"/>
      <c r="C93" s="110" t="s">
        <v>37</v>
      </c>
      <c r="D93" s="110"/>
      <c r="E93" s="110"/>
      <c r="F93" s="73"/>
      <c r="G93" s="74">
        <v>0</v>
      </c>
      <c r="H93" s="43"/>
      <c r="I93" s="43"/>
      <c r="J93" s="43">
        <v>0</v>
      </c>
      <c r="K93" s="56"/>
    </row>
    <row r="94" spans="1:11" s="11" customFormat="1" ht="15.75" customHeight="1">
      <c r="A94" s="68"/>
      <c r="B94" s="51"/>
      <c r="C94" s="110" t="s">
        <v>36</v>
      </c>
      <c r="D94" s="110"/>
      <c r="E94" s="110"/>
      <c r="F94" s="73"/>
      <c r="G94" s="43">
        <v>3656410</v>
      </c>
      <c r="H94" s="72"/>
      <c r="I94" s="43"/>
      <c r="J94" s="43">
        <v>856676</v>
      </c>
      <c r="K94" s="56"/>
    </row>
    <row r="95" spans="1:11" s="11" customFormat="1" ht="15.75" customHeight="1">
      <c r="A95" s="68"/>
      <c r="B95" s="51"/>
      <c r="C95" s="110" t="s">
        <v>35</v>
      </c>
      <c r="D95" s="110"/>
      <c r="E95" s="110"/>
      <c r="F95" s="66"/>
      <c r="G95" s="43">
        <v>284174</v>
      </c>
      <c r="H95" s="43"/>
      <c r="I95" s="43"/>
      <c r="J95" s="43">
        <v>1497226</v>
      </c>
      <c r="K95" s="56"/>
    </row>
    <row r="96" spans="1:11" s="11" customFormat="1" ht="15.75" hidden="1" customHeight="1">
      <c r="A96" s="68"/>
      <c r="B96" s="51"/>
      <c r="C96" s="110" t="s">
        <v>34</v>
      </c>
      <c r="D96" s="110"/>
      <c r="E96" s="110"/>
      <c r="F96" s="43">
        <v>-0.16</v>
      </c>
      <c r="G96" s="43"/>
      <c r="H96" s="43"/>
      <c r="I96" s="55"/>
      <c r="J96" s="43"/>
      <c r="K96" s="56"/>
    </row>
    <row r="97" spans="1:11" s="11" customFormat="1" ht="15.75" hidden="1" customHeight="1">
      <c r="A97" s="68"/>
      <c r="B97" s="51"/>
      <c r="C97" s="110" t="s">
        <v>33</v>
      </c>
      <c r="D97" s="110"/>
      <c r="E97" s="110"/>
      <c r="F97" s="71">
        <v>2671925.2300000004</v>
      </c>
      <c r="G97" s="43"/>
      <c r="H97" s="43"/>
      <c r="I97" s="55"/>
      <c r="J97" s="43"/>
      <c r="K97" s="56"/>
    </row>
    <row r="98" spans="1:11" s="11" customFormat="1" ht="15.75" hidden="1" customHeight="1">
      <c r="A98" s="68"/>
      <c r="B98" s="51"/>
      <c r="C98" s="110" t="s">
        <v>32</v>
      </c>
      <c r="D98" s="110"/>
      <c r="E98" s="110"/>
      <c r="F98" s="70">
        <v>32369.27</v>
      </c>
      <c r="G98" s="43"/>
      <c r="H98" s="43"/>
      <c r="I98" s="43">
        <v>-1016102.05</v>
      </c>
      <c r="J98" s="43"/>
      <c r="K98" s="56"/>
    </row>
    <row r="99" spans="1:11" s="11" customFormat="1" ht="15.75" hidden="1" customHeight="1">
      <c r="A99" s="68"/>
      <c r="B99" s="51"/>
      <c r="C99" s="110" t="s">
        <v>31</v>
      </c>
      <c r="D99" s="110"/>
      <c r="E99" s="110"/>
      <c r="F99" s="43">
        <v>2864336.8400000008</v>
      </c>
      <c r="G99" s="43"/>
      <c r="H99" s="43"/>
      <c r="I99" s="43">
        <v>2069649.87</v>
      </c>
      <c r="J99" s="43"/>
      <c r="K99" s="56"/>
    </row>
    <row r="100" spans="1:11" s="11" customFormat="1" ht="15.75" hidden="1" customHeight="1">
      <c r="A100" s="68"/>
      <c r="B100" s="51"/>
      <c r="C100" s="110" t="s">
        <v>30</v>
      </c>
      <c r="D100" s="110"/>
      <c r="E100" s="110"/>
      <c r="F100" s="40">
        <v>55271.130000000121</v>
      </c>
      <c r="G100" s="43"/>
      <c r="H100" s="43"/>
      <c r="I100" s="55"/>
      <c r="J100" s="43"/>
      <c r="K100" s="56"/>
    </row>
    <row r="101" spans="1:11" s="11" customFormat="1" ht="15.75" hidden="1" customHeight="1">
      <c r="A101" s="68"/>
      <c r="B101" s="51"/>
      <c r="C101" s="110" t="s">
        <v>29</v>
      </c>
      <c r="D101" s="110"/>
      <c r="E101" s="110"/>
      <c r="F101" s="43"/>
      <c r="G101" s="43"/>
      <c r="H101" s="43"/>
      <c r="I101" s="43">
        <v>-2762557.27</v>
      </c>
      <c r="J101" s="43"/>
      <c r="K101" s="56"/>
    </row>
    <row r="102" spans="1:11" s="11" customFormat="1" ht="15.75" hidden="1" customHeight="1">
      <c r="A102" s="68"/>
      <c r="B102" s="51"/>
      <c r="C102" s="110" t="s">
        <v>6</v>
      </c>
      <c r="D102" s="110"/>
      <c r="E102" s="110"/>
      <c r="F102" s="69"/>
      <c r="G102" s="43"/>
      <c r="H102" s="43"/>
      <c r="I102" s="43"/>
      <c r="J102" s="43"/>
      <c r="K102" s="56"/>
    </row>
    <row r="103" spans="1:11" s="11" customFormat="1" ht="15.75" hidden="1" customHeight="1">
      <c r="A103" s="68"/>
      <c r="B103" s="51"/>
      <c r="C103" s="110" t="s">
        <v>28</v>
      </c>
      <c r="D103" s="110"/>
      <c r="E103" s="110"/>
      <c r="F103" s="43"/>
      <c r="G103" s="33"/>
      <c r="H103" s="33"/>
      <c r="I103" s="43"/>
      <c r="J103" s="38"/>
      <c r="K103" s="58"/>
    </row>
    <row r="104" spans="1:11" s="11" customFormat="1" ht="7.5" customHeight="1">
      <c r="A104" s="68"/>
      <c r="B104" s="51"/>
      <c r="C104" s="67"/>
      <c r="D104" s="67"/>
      <c r="E104" s="67"/>
      <c r="F104" s="66"/>
      <c r="G104" s="33"/>
      <c r="H104" s="33"/>
      <c r="I104" s="43"/>
      <c r="J104" s="38"/>
      <c r="K104" s="58"/>
    </row>
    <row r="105" spans="1:11" s="11" customFormat="1" ht="15.75" customHeight="1">
      <c r="A105" s="107" t="s">
        <v>27</v>
      </c>
      <c r="B105" s="108"/>
      <c r="C105" s="108"/>
      <c r="D105" s="108"/>
      <c r="E105" s="108"/>
      <c r="F105" s="34"/>
      <c r="G105" s="64">
        <f>+G80-G92</f>
        <v>-3403785</v>
      </c>
      <c r="H105" s="64">
        <v>0</v>
      </c>
      <c r="I105" s="64">
        <v>0</v>
      </c>
      <c r="J105" s="64">
        <f>+J80-J92</f>
        <v>-2040564</v>
      </c>
      <c r="K105" s="37"/>
    </row>
    <row r="106" spans="1:11" s="11" customFormat="1" ht="8.25" customHeight="1">
      <c r="A106" s="107" t="s">
        <v>11</v>
      </c>
      <c r="B106" s="108"/>
      <c r="C106" s="108"/>
      <c r="D106" s="108"/>
      <c r="E106" s="108"/>
      <c r="F106" s="34"/>
      <c r="G106" s="26"/>
      <c r="H106" s="26"/>
      <c r="I106" s="26"/>
      <c r="J106" s="26"/>
      <c r="K106" s="25"/>
    </row>
    <row r="107" spans="1:11" s="11" customFormat="1" ht="15.75" customHeight="1">
      <c r="A107" s="107" t="s">
        <v>26</v>
      </c>
      <c r="B107" s="108"/>
      <c r="C107" s="108"/>
      <c r="D107" s="108"/>
      <c r="E107" s="108"/>
      <c r="F107" s="34"/>
      <c r="G107" s="26"/>
      <c r="H107" s="26"/>
      <c r="I107" s="26"/>
      <c r="J107" s="26"/>
      <c r="K107" s="25"/>
    </row>
    <row r="108" spans="1:11" s="11" customFormat="1" ht="15" customHeight="1">
      <c r="A108" s="107" t="s">
        <v>25</v>
      </c>
      <c r="B108" s="108"/>
      <c r="C108" s="108"/>
      <c r="D108" s="108"/>
      <c r="E108" s="108"/>
      <c r="F108" s="65"/>
      <c r="G108" s="64">
        <f>SUM(G110:G113)</f>
        <v>2189364</v>
      </c>
      <c r="H108" s="64"/>
      <c r="I108" s="26"/>
      <c r="J108" s="64">
        <f>SUM(J110:J113)</f>
        <v>8091564</v>
      </c>
      <c r="K108" s="37"/>
    </row>
    <row r="109" spans="1:11" s="11" customFormat="1" ht="15.75" customHeight="1">
      <c r="A109" s="31"/>
      <c r="B109" s="110" t="s">
        <v>24</v>
      </c>
      <c r="C109" s="110"/>
      <c r="D109" s="110"/>
      <c r="E109" s="110"/>
      <c r="F109" s="39"/>
      <c r="G109" s="39">
        <v>292268</v>
      </c>
      <c r="H109" s="26"/>
      <c r="I109" s="26"/>
      <c r="J109" s="26">
        <v>49448</v>
      </c>
      <c r="K109" s="25"/>
    </row>
    <row r="110" spans="1:11" s="11" customFormat="1" ht="15.75" customHeight="1">
      <c r="A110" s="31"/>
      <c r="B110" s="51"/>
      <c r="C110" s="110" t="s">
        <v>17</v>
      </c>
      <c r="D110" s="110"/>
      <c r="E110" s="110"/>
      <c r="F110" s="55"/>
      <c r="G110" s="39">
        <v>274737</v>
      </c>
      <c r="H110" s="33"/>
      <c r="I110" s="33"/>
      <c r="J110" s="43">
        <v>49448</v>
      </c>
      <c r="K110" s="56"/>
    </row>
    <row r="111" spans="1:11" s="11" customFormat="1" ht="15.75" customHeight="1">
      <c r="A111" s="31"/>
      <c r="B111" s="51"/>
      <c r="C111" s="110" t="s">
        <v>16</v>
      </c>
      <c r="D111" s="110"/>
      <c r="E111" s="110"/>
      <c r="F111" s="55"/>
      <c r="G111" s="33">
        <v>17531</v>
      </c>
      <c r="H111" s="33"/>
      <c r="I111" s="33"/>
      <c r="J111" s="33">
        <v>0</v>
      </c>
      <c r="K111" s="59"/>
    </row>
    <row r="112" spans="1:11" s="11" customFormat="1" ht="15" customHeight="1">
      <c r="A112" s="31"/>
      <c r="B112" s="51"/>
      <c r="C112" s="112" t="s">
        <v>15</v>
      </c>
      <c r="D112" s="112"/>
      <c r="E112" s="112"/>
      <c r="F112" s="55"/>
      <c r="H112" s="33"/>
      <c r="I112" s="33"/>
      <c r="J112" s="38">
        <v>0</v>
      </c>
      <c r="K112" s="58"/>
    </row>
    <row r="113" spans="1:11" s="11" customFormat="1" ht="15.75" customHeight="1">
      <c r="A113" s="31"/>
      <c r="B113" s="51"/>
      <c r="C113" s="110" t="s">
        <v>23</v>
      </c>
      <c r="D113" s="110"/>
      <c r="E113" s="110"/>
      <c r="F113" s="39"/>
      <c r="G113" s="38">
        <v>1897096</v>
      </c>
      <c r="H113" s="33"/>
      <c r="I113" s="33"/>
      <c r="J113" s="38">
        <v>8042116</v>
      </c>
      <c r="K113" s="58"/>
    </row>
    <row r="114" spans="1:11" s="11" customFormat="1" ht="15.75" hidden="1" customHeight="1">
      <c r="A114" s="31"/>
      <c r="B114" s="51"/>
      <c r="C114" s="110" t="s">
        <v>13</v>
      </c>
      <c r="D114" s="110"/>
      <c r="E114" s="110"/>
      <c r="F114" s="46">
        <v>44587246.789999999</v>
      </c>
      <c r="G114" s="33"/>
      <c r="H114" s="33"/>
      <c r="I114" s="7"/>
      <c r="J114" s="33"/>
      <c r="K114" s="59"/>
    </row>
    <row r="115" spans="1:11" s="11" customFormat="1" ht="15.75" hidden="1" customHeight="1">
      <c r="A115" s="31"/>
      <c r="B115" s="51"/>
      <c r="C115" s="110" t="s">
        <v>22</v>
      </c>
      <c r="D115" s="110"/>
      <c r="E115" s="110"/>
      <c r="F115" s="46">
        <v>1201998.7799999993</v>
      </c>
      <c r="G115" s="33"/>
      <c r="H115" s="33"/>
      <c r="I115" s="43"/>
      <c r="J115" s="33"/>
      <c r="K115" s="59"/>
    </row>
    <row r="116" spans="1:11" s="11" customFormat="1" ht="15.75" hidden="1" customHeight="1">
      <c r="A116" s="31"/>
      <c r="B116" s="51"/>
      <c r="C116" s="110" t="s">
        <v>9</v>
      </c>
      <c r="D116" s="110"/>
      <c r="E116" s="110"/>
      <c r="F116" s="63"/>
      <c r="G116" s="33"/>
      <c r="H116" s="33"/>
      <c r="I116" s="43"/>
      <c r="J116" s="33"/>
      <c r="K116" s="59"/>
    </row>
    <row r="117" spans="1:11" s="11" customFormat="1" ht="15.75" hidden="1" customHeight="1">
      <c r="A117" s="31"/>
      <c r="B117" s="51"/>
      <c r="C117" s="110" t="s">
        <v>8</v>
      </c>
      <c r="D117" s="110"/>
      <c r="E117" s="110"/>
      <c r="F117" s="63"/>
      <c r="G117" s="33"/>
      <c r="H117" s="33"/>
      <c r="I117" s="7"/>
      <c r="J117" s="33"/>
      <c r="K117" s="59"/>
    </row>
    <row r="118" spans="1:11" s="11" customFormat="1" ht="15.75" hidden="1" customHeight="1">
      <c r="A118" s="31"/>
      <c r="B118" s="51"/>
      <c r="C118" s="110" t="s">
        <v>10</v>
      </c>
      <c r="D118" s="110"/>
      <c r="E118" s="110"/>
      <c r="F118" s="62"/>
      <c r="G118" s="33"/>
      <c r="H118" s="33"/>
      <c r="I118" s="55"/>
      <c r="J118" s="33"/>
      <c r="K118" s="59"/>
    </row>
    <row r="119" spans="1:11" s="11" customFormat="1" ht="15.75" hidden="1" customHeight="1">
      <c r="A119" s="31"/>
      <c r="B119" s="51"/>
      <c r="C119" s="110" t="s">
        <v>7</v>
      </c>
      <c r="D119" s="110"/>
      <c r="E119" s="110"/>
      <c r="F119" s="61"/>
      <c r="G119" s="33"/>
      <c r="H119" s="33"/>
      <c r="I119" s="7"/>
      <c r="J119" s="33"/>
      <c r="K119" s="59"/>
    </row>
    <row r="120" spans="1:11" s="11" customFormat="1" ht="15.75" hidden="1" customHeight="1">
      <c r="A120" s="31"/>
      <c r="B120" s="51"/>
      <c r="C120" s="110" t="s">
        <v>21</v>
      </c>
      <c r="D120" s="110"/>
      <c r="E120" s="110"/>
      <c r="F120" s="60"/>
      <c r="G120" s="33"/>
      <c r="H120" s="33"/>
      <c r="I120" s="43"/>
      <c r="J120" s="33"/>
      <c r="K120" s="59"/>
    </row>
    <row r="121" spans="1:11" s="11" customFormat="1" ht="15.75" hidden="1" customHeight="1">
      <c r="A121" s="31"/>
      <c r="B121" s="51"/>
      <c r="C121" s="110" t="s">
        <v>20</v>
      </c>
      <c r="D121" s="110"/>
      <c r="E121" s="110"/>
      <c r="F121" s="39">
        <v>77644.309999999939</v>
      </c>
      <c r="G121" s="33"/>
      <c r="H121" s="33"/>
      <c r="I121" s="33"/>
      <c r="J121" s="33"/>
      <c r="K121" s="59"/>
    </row>
    <row r="122" spans="1:11" s="11" customFormat="1" ht="19.5" hidden="1" customHeight="1">
      <c r="A122" s="31"/>
      <c r="B122" s="51"/>
      <c r="C122" s="110"/>
      <c r="D122" s="110"/>
      <c r="E122" s="110"/>
      <c r="F122" s="52"/>
      <c r="G122" s="33"/>
      <c r="H122" s="33"/>
      <c r="I122" s="33"/>
      <c r="J122" s="33"/>
      <c r="K122" s="59"/>
    </row>
    <row r="123" spans="1:11" s="11" customFormat="1" ht="16.5" customHeight="1">
      <c r="A123" s="107" t="s">
        <v>19</v>
      </c>
      <c r="B123" s="108"/>
      <c r="C123" s="108"/>
      <c r="D123" s="108"/>
      <c r="E123" s="108"/>
      <c r="F123" s="34"/>
      <c r="G123" s="38">
        <f>+G124+G128</f>
        <v>2669201</v>
      </c>
      <c r="H123" s="38"/>
      <c r="I123" s="33"/>
      <c r="J123" s="38">
        <f>+J124+J128</f>
        <v>9335158</v>
      </c>
      <c r="K123" s="58"/>
    </row>
    <row r="124" spans="1:11" s="11" customFormat="1" ht="15.75" customHeight="1">
      <c r="A124" s="31"/>
      <c r="B124" s="110" t="s">
        <v>18</v>
      </c>
      <c r="C124" s="110"/>
      <c r="D124" s="110"/>
      <c r="E124" s="110"/>
      <c r="F124" s="52"/>
      <c r="G124" s="33">
        <f>SUM(G125:G126)</f>
        <v>636650</v>
      </c>
      <c r="H124" s="33"/>
      <c r="I124" s="33"/>
      <c r="J124" s="43">
        <f>SUM(J125:J126)</f>
        <v>486994</v>
      </c>
      <c r="K124" s="56"/>
    </row>
    <row r="125" spans="1:11" s="11" customFormat="1" ht="15.75" customHeight="1">
      <c r="A125" s="31"/>
      <c r="B125" s="51"/>
      <c r="C125" s="110" t="s">
        <v>17</v>
      </c>
      <c r="D125" s="110"/>
      <c r="E125" s="110"/>
      <c r="F125" s="57"/>
      <c r="G125" s="94">
        <v>514330</v>
      </c>
      <c r="H125" s="38"/>
      <c r="I125" s="33"/>
      <c r="J125" s="94">
        <v>453812</v>
      </c>
      <c r="K125" s="53"/>
    </row>
    <row r="126" spans="1:11" s="11" customFormat="1" ht="15.75" customHeight="1">
      <c r="A126" s="31" t="s">
        <v>11</v>
      </c>
      <c r="B126" s="51"/>
      <c r="C126" s="110" t="s">
        <v>16</v>
      </c>
      <c r="D126" s="110"/>
      <c r="E126" s="110"/>
      <c r="F126" s="52"/>
      <c r="G126" s="94">
        <v>122320</v>
      </c>
      <c r="H126" s="95"/>
      <c r="I126" s="33"/>
      <c r="J126" s="96">
        <v>33182</v>
      </c>
      <c r="K126" s="56"/>
    </row>
    <row r="127" spans="1:11" s="11" customFormat="1" ht="15.75" customHeight="1">
      <c r="A127" s="31"/>
      <c r="B127" s="51"/>
      <c r="C127" s="112" t="s">
        <v>15</v>
      </c>
      <c r="D127" s="112"/>
      <c r="E127" s="112"/>
      <c r="F127" s="52"/>
      <c r="G127" s="54"/>
      <c r="H127" s="55"/>
      <c r="I127" s="33"/>
      <c r="J127" s="54"/>
      <c r="K127" s="53"/>
    </row>
    <row r="128" spans="1:11" s="11" customFormat="1" ht="15.75" customHeight="1">
      <c r="A128" s="31"/>
      <c r="B128" s="51"/>
      <c r="C128" s="110" t="s">
        <v>14</v>
      </c>
      <c r="D128" s="110"/>
      <c r="E128" s="110"/>
      <c r="F128" s="52"/>
      <c r="G128" s="39">
        <v>2032551</v>
      </c>
      <c r="H128" s="39"/>
      <c r="I128" s="39"/>
      <c r="J128" s="39">
        <v>8848164</v>
      </c>
      <c r="K128" s="48"/>
    </row>
    <row r="129" spans="1:11" s="11" customFormat="1" ht="15.75" hidden="1" customHeight="1">
      <c r="A129" s="31"/>
      <c r="B129" s="51"/>
      <c r="C129" s="110" t="s">
        <v>13</v>
      </c>
      <c r="D129" s="110"/>
      <c r="E129" s="110"/>
      <c r="F129" s="45"/>
      <c r="H129" s="50"/>
      <c r="I129" s="43"/>
      <c r="J129" s="49"/>
      <c r="K129" s="48"/>
    </row>
    <row r="130" spans="1:11" s="11" customFormat="1" ht="15.75" hidden="1" customHeight="1">
      <c r="A130" s="31"/>
      <c r="B130" s="51"/>
      <c r="C130" s="110" t="s">
        <v>12</v>
      </c>
      <c r="D130" s="110"/>
      <c r="E130" s="110"/>
      <c r="G130" s="39">
        <v>0</v>
      </c>
      <c r="H130" s="50"/>
      <c r="I130" s="33"/>
      <c r="J130" s="49"/>
      <c r="K130" s="48"/>
    </row>
    <row r="131" spans="1:11" s="11" customFormat="1" ht="15.75" hidden="1" customHeight="1">
      <c r="A131" s="42" t="s">
        <v>11</v>
      </c>
      <c r="B131" s="41"/>
      <c r="C131" s="110" t="s">
        <v>10</v>
      </c>
      <c r="D131" s="110"/>
      <c r="E131" s="110"/>
      <c r="F131" s="47">
        <v>2696.0399999999936</v>
      </c>
      <c r="H131" s="33"/>
      <c r="I131" s="43"/>
      <c r="J131" s="26"/>
      <c r="K131" s="25"/>
    </row>
    <row r="132" spans="1:11" s="11" customFormat="1" ht="15.75" hidden="1" customHeight="1">
      <c r="A132" s="42"/>
      <c r="B132" s="41"/>
      <c r="C132" s="110" t="s">
        <v>9</v>
      </c>
      <c r="D132" s="110"/>
      <c r="E132" s="110"/>
      <c r="F132" s="45">
        <v>77581.2</v>
      </c>
      <c r="H132" s="33"/>
      <c r="I132" s="33"/>
      <c r="J132" s="26"/>
      <c r="K132" s="25"/>
    </row>
    <row r="133" spans="1:11" s="11" customFormat="1" ht="15.75" hidden="1" customHeight="1">
      <c r="A133" s="42"/>
      <c r="B133" s="41"/>
      <c r="C133" s="110" t="s">
        <v>8</v>
      </c>
      <c r="D133" s="110"/>
      <c r="E133" s="110"/>
      <c r="F133" s="46">
        <v>4338420.9199999981</v>
      </c>
      <c r="H133" s="33"/>
      <c r="I133" s="43"/>
      <c r="J133" s="26"/>
      <c r="K133" s="25"/>
    </row>
    <row r="134" spans="1:11" s="11" customFormat="1" ht="15.75" hidden="1" customHeight="1">
      <c r="A134" s="42"/>
      <c r="B134" s="41"/>
      <c r="C134" s="110" t="s">
        <v>7</v>
      </c>
      <c r="D134" s="110"/>
      <c r="E134" s="110"/>
      <c r="F134" s="45">
        <v>9446540.9399999995</v>
      </c>
      <c r="H134" s="33"/>
      <c r="I134" s="43"/>
      <c r="J134" s="26"/>
      <c r="K134" s="25"/>
    </row>
    <row r="135" spans="1:11" s="11" customFormat="1" ht="15.75" hidden="1" customHeight="1">
      <c r="A135" s="42"/>
      <c r="B135" s="41"/>
      <c r="C135" s="110" t="s">
        <v>6</v>
      </c>
      <c r="D135" s="110"/>
      <c r="E135" s="110"/>
      <c r="F135" s="44">
        <v>0</v>
      </c>
      <c r="H135" s="33"/>
      <c r="I135" s="43"/>
      <c r="J135" s="26"/>
      <c r="K135" s="25"/>
    </row>
    <row r="136" spans="1:11" s="11" customFormat="1" ht="15.75" hidden="1" customHeight="1">
      <c r="A136" s="42"/>
      <c r="B136" s="41"/>
      <c r="C136" s="110" t="s">
        <v>5</v>
      </c>
      <c r="D136" s="110"/>
      <c r="E136" s="110"/>
      <c r="F136" s="40">
        <v>0</v>
      </c>
      <c r="G136" s="39"/>
      <c r="H136" s="33"/>
      <c r="I136" s="7"/>
      <c r="J136" s="26"/>
      <c r="K136" s="25"/>
    </row>
    <row r="137" spans="1:11" s="11" customFormat="1" ht="15.75" customHeight="1">
      <c r="A137" s="107" t="s">
        <v>4</v>
      </c>
      <c r="B137" s="108"/>
      <c r="C137" s="108"/>
      <c r="D137" s="108"/>
      <c r="E137" s="108"/>
      <c r="F137" s="39"/>
      <c r="G137" s="38">
        <f>+G108-G123</f>
        <v>-479837</v>
      </c>
      <c r="H137" s="38">
        <v>0</v>
      </c>
      <c r="I137" s="38">
        <v>0</v>
      </c>
      <c r="J137" s="38">
        <f>+J108-J123</f>
        <v>-1243594</v>
      </c>
      <c r="K137" s="37"/>
    </row>
    <row r="138" spans="1:11" s="11" customFormat="1" ht="7.5" customHeight="1">
      <c r="A138" s="36"/>
      <c r="B138" s="35"/>
      <c r="C138" s="35"/>
      <c r="D138" s="35"/>
      <c r="E138" s="35"/>
      <c r="F138" s="34"/>
      <c r="G138" s="33"/>
      <c r="H138" s="26"/>
      <c r="I138" s="26"/>
      <c r="J138" s="26"/>
      <c r="K138" s="25"/>
    </row>
    <row r="139" spans="1:11" s="11" customFormat="1" ht="15.75" customHeight="1">
      <c r="A139" s="113" t="s">
        <v>3</v>
      </c>
      <c r="B139" s="114"/>
      <c r="C139" s="114"/>
      <c r="D139" s="114"/>
      <c r="E139" s="114"/>
      <c r="F139" s="32"/>
      <c r="G139" s="26">
        <v>4498086</v>
      </c>
      <c r="H139" s="26">
        <v>0</v>
      </c>
      <c r="I139" s="26">
        <v>0</v>
      </c>
      <c r="J139" s="26">
        <v>3088633</v>
      </c>
      <c r="K139" s="25"/>
    </row>
    <row r="140" spans="1:11" s="11" customFormat="1" ht="9.75" customHeight="1">
      <c r="A140" s="31"/>
      <c r="B140" s="27"/>
      <c r="C140" s="27"/>
      <c r="D140" s="27"/>
      <c r="E140" s="27"/>
      <c r="F140" s="30"/>
      <c r="G140" s="26"/>
      <c r="H140" s="26"/>
      <c r="I140" s="27"/>
      <c r="J140" s="27"/>
      <c r="K140" s="29"/>
    </row>
    <row r="141" spans="1:11" s="11" customFormat="1" ht="15.75" customHeight="1">
      <c r="A141" s="113" t="s">
        <v>2</v>
      </c>
      <c r="B141" s="114"/>
      <c r="C141" s="114"/>
      <c r="D141" s="114"/>
      <c r="E141" s="114"/>
      <c r="F141" s="28"/>
      <c r="G141" s="26">
        <v>7817514</v>
      </c>
      <c r="H141" s="26"/>
      <c r="I141" s="27"/>
      <c r="J141" s="26">
        <v>4728881</v>
      </c>
      <c r="K141" s="25"/>
    </row>
    <row r="142" spans="1:11" s="11" customFormat="1" ht="15.75" customHeight="1">
      <c r="A142" s="113" t="s">
        <v>1</v>
      </c>
      <c r="B142" s="114"/>
      <c r="C142" s="114"/>
      <c r="D142" s="114"/>
      <c r="E142" s="114"/>
      <c r="F142" s="24"/>
      <c r="G142" s="22">
        <v>12315600</v>
      </c>
      <c r="H142" s="22"/>
      <c r="I142" s="23"/>
      <c r="J142" s="22">
        <v>7817514</v>
      </c>
      <c r="K142" s="21"/>
    </row>
    <row r="143" spans="1:11" s="11" customFormat="1" ht="20.25" customHeight="1" thickBot="1">
      <c r="A143" s="20"/>
      <c r="B143" s="19"/>
      <c r="C143" s="18"/>
      <c r="D143" s="18"/>
      <c r="E143" s="17"/>
      <c r="F143" s="16">
        <v>4.0000081062316895E-2</v>
      </c>
      <c r="G143" s="15">
        <v>241699513.88</v>
      </c>
      <c r="H143" s="15"/>
      <c r="I143" s="14"/>
      <c r="J143" s="13"/>
      <c r="K143" s="12"/>
    </row>
    <row r="144" spans="1:11" ht="6.75" customHeight="1" thickTop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1:11" ht="12.75" customHeight="1">
      <c r="A145" s="115" t="s">
        <v>0</v>
      </c>
      <c r="B145" s="115"/>
      <c r="C145" s="115"/>
      <c r="D145" s="115"/>
      <c r="E145" s="115"/>
      <c r="F145" s="115"/>
      <c r="G145" s="115"/>
      <c r="H145" s="115"/>
      <c r="I145" s="115"/>
      <c r="J145" s="115"/>
      <c r="K145" s="9"/>
    </row>
    <row r="146" spans="1:11" ht="12" customHeight="1">
      <c r="A146" s="7"/>
      <c r="B146" s="7"/>
      <c r="C146" s="7"/>
      <c r="D146" s="7"/>
      <c r="E146" s="7"/>
      <c r="F146" s="7"/>
      <c r="G146" s="7"/>
      <c r="H146" s="7"/>
      <c r="I146" s="7"/>
      <c r="J146" s="6"/>
      <c r="K146" s="6"/>
    </row>
    <row r="147" spans="1:11" ht="14.25" customHeight="1">
      <c r="A147" s="7"/>
      <c r="B147" s="7"/>
      <c r="C147" s="7"/>
      <c r="D147" s="7"/>
      <c r="E147" s="7"/>
      <c r="F147" s="7"/>
      <c r="G147" s="8"/>
      <c r="H147" s="7"/>
      <c r="I147" s="7"/>
      <c r="J147" s="6"/>
      <c r="K147" s="6"/>
    </row>
    <row r="148" spans="1:11" ht="13.5" customHeight="1">
      <c r="A148" s="7"/>
      <c r="B148" s="7"/>
      <c r="C148" s="7"/>
      <c r="D148" s="7"/>
      <c r="E148" s="7"/>
      <c r="F148" s="7"/>
      <c r="G148" s="7"/>
      <c r="H148" s="7"/>
      <c r="I148" s="7"/>
      <c r="J148" s="6"/>
      <c r="K148" s="6"/>
    </row>
    <row r="149" spans="1:11" ht="14.25">
      <c r="A149" s="7"/>
      <c r="B149" s="7"/>
      <c r="C149" s="7"/>
      <c r="D149" s="7"/>
      <c r="E149" s="7"/>
      <c r="F149" s="7"/>
      <c r="G149" s="7"/>
      <c r="H149" s="7"/>
      <c r="I149" s="7"/>
      <c r="J149" s="6"/>
      <c r="K149" s="6"/>
    </row>
    <row r="150" spans="1:11" ht="18.75" customHeight="1">
      <c r="A150" s="116"/>
      <c r="B150" s="116"/>
      <c r="C150" s="116"/>
      <c r="D150" s="116"/>
      <c r="E150" s="116"/>
      <c r="F150" s="116"/>
      <c r="G150" s="117"/>
      <c r="H150" s="117"/>
      <c r="I150" s="117"/>
      <c r="J150" s="117"/>
      <c r="K150" s="5"/>
    </row>
    <row r="151" spans="1:11" ht="15.75" thickBot="1">
      <c r="A151" s="118"/>
      <c r="B151" s="118"/>
      <c r="C151" s="118"/>
      <c r="D151" s="118"/>
      <c r="E151" s="119"/>
      <c r="F151" s="119"/>
      <c r="G151" s="120"/>
      <c r="H151" s="120"/>
      <c r="I151" s="120"/>
      <c r="J151" s="120"/>
      <c r="K151" s="5"/>
    </row>
    <row r="152" spans="1:11" ht="6" customHeight="1" thickTop="1">
      <c r="A152" s="4"/>
      <c r="B152" s="4"/>
      <c r="C152" s="4"/>
      <c r="D152" s="4"/>
      <c r="E152" s="4"/>
      <c r="F152" s="4"/>
      <c r="G152" s="4"/>
      <c r="H152" s="4"/>
      <c r="I152" s="3"/>
      <c r="J152" s="3"/>
      <c r="K152" s="2"/>
    </row>
  </sheetData>
  <mergeCells count="110">
    <mergeCell ref="A141:E141"/>
    <mergeCell ref="A142:E142"/>
    <mergeCell ref="A145:J145"/>
    <mergeCell ref="A150:D150"/>
    <mergeCell ref="E150:F150"/>
    <mergeCell ref="G150:J150"/>
    <mergeCell ref="A151:D151"/>
    <mergeCell ref="E151:F151"/>
    <mergeCell ref="G151:J151"/>
    <mergeCell ref="C130:E130"/>
    <mergeCell ref="C131:E131"/>
    <mergeCell ref="C132:E132"/>
    <mergeCell ref="C133:E133"/>
    <mergeCell ref="C134:E134"/>
    <mergeCell ref="C135:E135"/>
    <mergeCell ref="C136:E136"/>
    <mergeCell ref="A137:E137"/>
    <mergeCell ref="A139:E139"/>
    <mergeCell ref="C121:E121"/>
    <mergeCell ref="C122:E122"/>
    <mergeCell ref="A123:E123"/>
    <mergeCell ref="B124:E124"/>
    <mergeCell ref="C125:E125"/>
    <mergeCell ref="C126:E126"/>
    <mergeCell ref="C127:E127"/>
    <mergeCell ref="C128:E128"/>
    <mergeCell ref="C129:E129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02:E102"/>
    <mergeCell ref="C103:E103"/>
    <mergeCell ref="A105:E105"/>
    <mergeCell ref="A106:E106"/>
    <mergeCell ref="A107:E107"/>
    <mergeCell ref="A108:E108"/>
    <mergeCell ref="B109:E109"/>
    <mergeCell ref="C110:E110"/>
    <mergeCell ref="C111:E111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83:E83"/>
    <mergeCell ref="C84:E84"/>
    <mergeCell ref="C85:E85"/>
    <mergeCell ref="C86:E86"/>
    <mergeCell ref="C87:E87"/>
    <mergeCell ref="C88:E88"/>
    <mergeCell ref="C89:E89"/>
    <mergeCell ref="C90:E90"/>
    <mergeCell ref="A92:E92"/>
    <mergeCell ref="C72:E72"/>
    <mergeCell ref="C73:E73"/>
    <mergeCell ref="C74:E74"/>
    <mergeCell ref="C75:E75"/>
    <mergeCell ref="A77:E77"/>
    <mergeCell ref="A79:E79"/>
    <mergeCell ref="A80:E80"/>
    <mergeCell ref="B81:B82"/>
    <mergeCell ref="C81:E81"/>
    <mergeCell ref="C82:E8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A54:E54"/>
    <mergeCell ref="C55:E55"/>
    <mergeCell ref="C56:E56"/>
    <mergeCell ref="C57:E57"/>
    <mergeCell ref="C58:E58"/>
    <mergeCell ref="C59:E59"/>
    <mergeCell ref="C60:E60"/>
    <mergeCell ref="C61:E61"/>
    <mergeCell ref="C62:E62"/>
    <mergeCell ref="C45:E45"/>
    <mergeCell ref="C46:E46"/>
    <mergeCell ref="C47:E47"/>
    <mergeCell ref="C48:E48"/>
    <mergeCell ref="C49:E49"/>
    <mergeCell ref="C50:E50"/>
    <mergeCell ref="C51:E51"/>
    <mergeCell ref="C52:E52"/>
    <mergeCell ref="A53:E53"/>
    <mergeCell ref="A33:J33"/>
    <mergeCell ref="A35:K35"/>
    <mergeCell ref="A36:K36"/>
    <mergeCell ref="A38:K38"/>
    <mergeCell ref="A40:E40"/>
    <mergeCell ref="A41:E41"/>
    <mergeCell ref="C42:E42"/>
    <mergeCell ref="C43:E43"/>
    <mergeCell ref="C44:E44"/>
    <mergeCell ref="A37:K37"/>
  </mergeCells>
  <printOptions horizontalCentered="1"/>
  <pageMargins left="0.43307086614173229" right="0.43307086614173229" top="1.7716535433070868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</vt:lpstr>
      <vt:lpstr>'FLUJO EFECTIVO '!Área_de_impresión</vt:lpstr>
      <vt:lpstr>'FLUJO EFECTIVO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2023-04-27T19:32:28Z</cp:lastPrinted>
  <dcterms:created xsi:type="dcterms:W3CDTF">2023-04-07T20:48:01Z</dcterms:created>
  <dcterms:modified xsi:type="dcterms:W3CDTF">2023-04-27T19:43:33Z</dcterms:modified>
</cp:coreProperties>
</file>