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ctapub\Desktop\AYUNTAMIENTO\2026\PRESUPUESOS DE INGRESOS EJERCICIO FISCAL 2026\"/>
    </mc:Choice>
  </mc:AlternateContent>
  <xr:revisionPtr revIDLastSave="0" documentId="13_ncr:1_{2DBE0E6F-EF46-40A7-8AFB-013FC6793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 2025 CALENDARIO MENSUA" sheetId="1" r:id="rId1"/>
  </sheets>
  <definedNames>
    <definedName name="_xlnm._FilterDatabase" localSheetId="0" hidden="1">'INGRESOS 2025 CALENDARIO MENSUA'!$A$1:$N$302</definedName>
    <definedName name="_xlnm.Print_Area" localSheetId="0">'INGRESOS 2025 CALENDARIO MENSUA'!$A$1:$N$72</definedName>
    <definedName name="_xlnm.Print_Titles" localSheetId="0">'INGRESOS 2025 CALENDARIO MENSUA'!$1:$8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72" i="1" l="1"/>
  <c r="B71" i="1"/>
  <c r="B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B68" i="1"/>
  <c r="B67" i="1"/>
  <c r="B66" i="1"/>
  <c r="B65" i="1"/>
  <c r="B64" i="1"/>
  <c r="B63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B60" i="1"/>
  <c r="B59" i="1"/>
  <c r="B58" i="1"/>
  <c r="B57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4" i="1"/>
  <c r="B53" i="1"/>
  <c r="B52" i="1"/>
  <c r="B51" i="1"/>
  <c r="B50" i="1"/>
  <c r="B49" i="1"/>
  <c r="B48" i="1"/>
  <c r="B47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B44" i="1"/>
  <c r="B43" i="1"/>
  <c r="B42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39" i="1"/>
  <c r="B38" i="1"/>
  <c r="B37" i="1"/>
  <c r="B36" i="1" s="1"/>
  <c r="N36" i="1"/>
  <c r="M36" i="1"/>
  <c r="L36" i="1"/>
  <c r="K36" i="1"/>
  <c r="J36" i="1"/>
  <c r="I36" i="1"/>
  <c r="H36" i="1"/>
  <c r="G36" i="1"/>
  <c r="F36" i="1"/>
  <c r="E36" i="1"/>
  <c r="D36" i="1"/>
  <c r="C36" i="1"/>
  <c r="B35" i="1"/>
  <c r="B34" i="1"/>
  <c r="B33" i="1"/>
  <c r="B32" i="1"/>
  <c r="B31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7" i="1"/>
  <c r="B25" i="1"/>
  <c r="B24" i="1"/>
  <c r="B23" i="1"/>
  <c r="B22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B19" i="1"/>
  <c r="B18" i="1"/>
  <c r="B17" i="1"/>
  <c r="B16" i="1"/>
  <c r="B15" i="1"/>
  <c r="B14" i="1"/>
  <c r="B13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55" i="1" l="1"/>
  <c r="B40" i="1"/>
  <c r="B29" i="1"/>
  <c r="B10" i="1"/>
  <c r="C26" i="1"/>
  <c r="C9" i="1" s="1"/>
  <c r="L26" i="1"/>
  <c r="L9" i="1" s="1"/>
  <c r="H26" i="1"/>
  <c r="H9" i="1" s="1"/>
  <c r="N26" i="1"/>
  <c r="N9" i="1" s="1"/>
  <c r="J26" i="1"/>
  <c r="J9" i="1" s="1"/>
  <c r="M26" i="1"/>
  <c r="M9" i="1" s="1"/>
  <c r="I26" i="1"/>
  <c r="I9" i="1" s="1"/>
  <c r="G26" i="1"/>
  <c r="G9" i="1" s="1"/>
  <c r="F26" i="1"/>
  <c r="F9" i="1" s="1"/>
  <c r="D26" i="1"/>
  <c r="D9" i="1" s="1"/>
  <c r="E26" i="1"/>
  <c r="E9" i="1" s="1"/>
  <c r="B28" i="1"/>
  <c r="B26" i="1" s="1"/>
  <c r="K26" i="1"/>
  <c r="K9" i="1" s="1"/>
  <c r="B9" i="1" l="1"/>
</calcChain>
</file>

<file path=xl/sharedStrings.xml><?xml version="1.0" encoding="utf-8"?>
<sst xmlns="http://schemas.openxmlformats.org/spreadsheetml/2006/main" count="78" uniqueCount="76">
  <si>
    <t>AYUNTAMIENTO MUNICIPAL DE PLAYAS DE ROSARITO, B.C.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</si>
  <si>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</si>
  <si>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</si>
  <si>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</si>
  <si>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</si>
  <si>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</si>
  <si>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</si>
  <si>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</si>
  <si>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</si>
  <si>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</si>
  <si>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</si>
  <si>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</si>
  <si>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</si>
  <si>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</si>
  <si>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</si>
  <si>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</si>
  <si>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</si>
  <si>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</si>
  <si>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</si>
  <si>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</si>
  <si>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</si>
  <si>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</si>
  <si>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</si>
  <si>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</si>
  <si>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</si>
  <si>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</si>
  <si>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</si>
  <si>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</si>
  <si>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</si>
  <si>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</si>
  <si>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</si>
  <si>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</si>
  <si>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</si>
  <si>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</si>
  <si>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</si>
  <si>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</si>
  <si>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</si>
  <si>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</si>
  <si>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</si>
  <si>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</si>
  <si>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</si>
  <si>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</si>
  <si>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</si>
  <si>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</si>
  <si>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</si>
  <si>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</si>
  <si>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</si>
  <si>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</si>
  <si>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</si>
  <si>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</si>
  <si>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</si>
  <si>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</si>
  <si>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</si>
  <si>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</si>
  <si>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</si>
  <si>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</si>
  <si>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</si>
  <si>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</si>
  <si>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</si>
  <si>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</si>
  <si>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</si>
  <si>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</si>
  <si>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</si>
  <si>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</si>
  <si>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</si>
  <si>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</si>
  <si>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</si>
  <si>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</si>
  <si>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</si>
  <si>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ANALOGOS (DEROGADO)</t>
  </si>
  <si>
    <t>TRANSFERENCIAS DEL FONDO MEXICANO DEL PETROLEO PARA LA ESTABILIZACION Y EL DESARROLLO</t>
  </si>
  <si>
    <t>INGRESOS DERIVADOS DE FINANCIAMIENTOS</t>
  </si>
  <si>
    <t>ENDEUDAMIENTO INTERNO</t>
  </si>
  <si>
    <t>ENDEUDAMIENTO EXTERNO</t>
  </si>
  <si>
    <t>FINANCIAMIENTO INTERNO</t>
  </si>
  <si>
    <t>CALENDARIO DE INGRESOS 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</si>
</sst>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.5"/>
      <name val="Arial"/>
      <family val="2"/>
    </font>
    <font>
      <b/>
      <sz val="22"/>
      <color theme="1"/>
      <name val="Montserrat"/>
      <family val="3"/>
    </font>
    <font>
      <sz val="12"/>
      <color theme="1"/>
      <name val="Calibri"/>
      <family val="2"/>
      <scheme val="minor"/>
    </font>
    <font>
      <b/>
      <sz val="16"/>
      <color theme="0" tint="-0.14996795556505021"/>
      <name val="Arial"/>
      <family val="2"/>
    </font>
    <font>
      <sz val="16"/>
      <name val="Arial"/>
      <family val="2"/>
    </font>
    <font>
      <b/>
      <sz val="12"/>
      <color theme="0" tint="-0.14996795556505021"/>
      <name val="Arial"/>
      <family val="2"/>
    </font>
    <font>
      <b/>
      <sz val="12.5"/>
      <color theme="0" tint="-0.14996795556505021"/>
      <name val="Arial"/>
      <family val="2"/>
    </font>
    <font>
      <b/>
      <sz val="10.5"/>
      <color theme="0" tint="-0.14996795556505021"/>
      <name val="Arial"/>
      <family val="2"/>
    </font>
    <font>
      <b/>
      <sz val="11"/>
      <color theme="0" tint="-0.14996795556505021"/>
      <name val="Arial"/>
      <family val="2"/>
    </font>
    <font>
      <b/>
      <sz val="12"/>
      <color theme="0" tint="-0.1499679555650502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2" applyFont="1" applyFill="1"/>
    <xf numFmtId="164" fontId="3" fillId="2" borderId="0" xfId="1" applyFont="1" applyFill="1" applyAlignment="1"/>
    <xf numFmtId="164" fontId="2" fillId="2" borderId="0" xfId="2" applyNumberFormat="1" applyFont="1" applyFill="1"/>
    <xf numFmtId="9" fontId="5" fillId="2" borderId="0" xfId="3" applyFont="1" applyFill="1" applyAlignment="1"/>
    <xf numFmtId="164" fontId="5" fillId="2" borderId="0" xfId="3" applyNumberFormat="1" applyFont="1" applyFill="1" applyAlignment="1"/>
    <xf numFmtId="0" fontId="7" fillId="3" borderId="0" xfId="2" applyFont="1" applyFill="1"/>
    <xf numFmtId="0" fontId="8" fillId="3" borderId="1" xfId="2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/>
    </xf>
    <xf numFmtId="164" fontId="8" fillId="3" borderId="2" xfId="2" applyNumberFormat="1" applyFont="1" applyFill="1" applyBorder="1" applyAlignment="1">
      <alignment horizontal="center" vertical="center"/>
    </xf>
    <xf numFmtId="164" fontId="8" fillId="3" borderId="3" xfId="2" applyNumberFormat="1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165" fontId="8" fillId="3" borderId="1" xfId="2" applyNumberFormat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/>
    </xf>
    <xf numFmtId="164" fontId="11" fillId="3" borderId="4" xfId="1" applyFont="1" applyFill="1" applyBorder="1" applyAlignment="1">
      <alignment horizontal="center" vertical="center"/>
    </xf>
    <xf numFmtId="164" fontId="11" fillId="3" borderId="5" xfId="1" applyFont="1" applyFill="1" applyBorder="1" applyAlignment="1">
      <alignment horizontal="center" vertical="center"/>
    </xf>
    <xf numFmtId="165" fontId="2" fillId="3" borderId="0" xfId="2" applyNumberFormat="1" applyFont="1" applyFill="1" applyAlignment="1">
      <alignment horizontal="center" vertical="center"/>
    </xf>
    <xf numFmtId="165" fontId="12" fillId="4" borderId="6" xfId="2" applyNumberFormat="1" applyFont="1" applyFill="1" applyBorder="1" applyAlignment="1">
      <alignment horizontal="left" vertical="center"/>
    </xf>
    <xf numFmtId="164" fontId="9" fillId="4" borderId="7" xfId="1" applyFont="1" applyFill="1" applyBorder="1" applyAlignment="1">
      <alignment vertical="center"/>
    </xf>
    <xf numFmtId="164" fontId="11" fillId="4" borderId="0" xfId="1" applyFont="1" applyFill="1" applyBorder="1" applyAlignment="1">
      <alignment vertical="center"/>
    </xf>
    <xf numFmtId="165" fontId="13" fillId="5" borderId="0" xfId="2" applyNumberFormat="1" applyFont="1" applyFill="1" applyAlignment="1">
      <alignment vertical="center"/>
    </xf>
    <xf numFmtId="165" fontId="14" fillId="2" borderId="8" xfId="2" applyNumberFormat="1" applyFont="1" applyFill="1" applyBorder="1" applyAlignment="1">
      <alignment horizontal="left" vertical="center" wrapText="1"/>
    </xf>
    <xf numFmtId="164" fontId="3" fillId="2" borderId="9" xfId="1" applyFont="1" applyFill="1" applyBorder="1" applyAlignment="1">
      <alignment vertical="center"/>
    </xf>
    <xf numFmtId="164" fontId="15" fillId="2" borderId="0" xfId="2" applyNumberFormat="1" applyFont="1" applyFill="1" applyAlignment="1">
      <alignment vertical="center" wrapText="1"/>
    </xf>
    <xf numFmtId="164" fontId="15" fillId="2" borderId="10" xfId="2" applyNumberFormat="1" applyFont="1" applyFill="1" applyBorder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164" fontId="15" fillId="2" borderId="0" xfId="2" applyNumberFormat="1" applyFont="1" applyFill="1" applyAlignment="1">
      <alignment vertical="center"/>
    </xf>
    <xf numFmtId="164" fontId="3" fillId="2" borderId="9" xfId="1" applyFont="1" applyFill="1" applyBorder="1" applyAlignment="1">
      <alignment horizontal="center" vertical="center"/>
    </xf>
    <xf numFmtId="165" fontId="15" fillId="2" borderId="0" xfId="2" applyNumberFormat="1" applyFont="1" applyFill="1" applyAlignment="1">
      <alignment vertical="center"/>
    </xf>
    <xf numFmtId="165" fontId="2" fillId="0" borderId="0" xfId="2" applyNumberFormat="1" applyFont="1" applyAlignment="1">
      <alignment vertical="center"/>
    </xf>
    <xf numFmtId="165" fontId="12" fillId="4" borderId="8" xfId="2" applyNumberFormat="1" applyFont="1" applyFill="1" applyBorder="1" applyAlignment="1">
      <alignment horizontal="left" vertical="center"/>
    </xf>
    <xf numFmtId="164" fontId="9" fillId="4" borderId="9" xfId="1" applyFont="1" applyFill="1" applyBorder="1" applyAlignment="1">
      <alignment horizontal="center" vertical="center"/>
    </xf>
    <xf numFmtId="164" fontId="11" fillId="4" borderId="0" xfId="1" applyFont="1" applyFill="1" applyBorder="1" applyAlignment="1">
      <alignment horizontal="center" vertical="center"/>
    </xf>
    <xf numFmtId="165" fontId="12" fillId="4" borderId="8" xfId="2" applyNumberFormat="1" applyFont="1" applyFill="1" applyBorder="1" applyAlignment="1">
      <alignment vertical="center"/>
    </xf>
    <xf numFmtId="164" fontId="11" fillId="4" borderId="10" xfId="1" applyFont="1" applyFill="1" applyBorder="1" applyAlignment="1">
      <alignment horizontal="center" vertical="center"/>
    </xf>
    <xf numFmtId="164" fontId="15" fillId="2" borderId="10" xfId="2" applyNumberFormat="1" applyFont="1" applyFill="1" applyBorder="1" applyAlignment="1">
      <alignment vertical="center"/>
    </xf>
    <xf numFmtId="165" fontId="12" fillId="4" borderId="9" xfId="2" applyNumberFormat="1" applyFont="1" applyFill="1" applyBorder="1" applyAlignment="1">
      <alignment horizontal="left" vertical="center"/>
    </xf>
    <xf numFmtId="164" fontId="9" fillId="4" borderId="9" xfId="1" applyFont="1" applyFill="1" applyBorder="1" applyAlignment="1">
      <alignment vertical="center"/>
    </xf>
    <xf numFmtId="164" fontId="11" fillId="4" borderId="10" xfId="1" applyFont="1" applyFill="1" applyBorder="1" applyAlignment="1">
      <alignment vertical="center"/>
    </xf>
    <xf numFmtId="164" fontId="3" fillId="0" borderId="9" xfId="1" applyFont="1" applyBorder="1" applyAlignment="1">
      <alignment vertical="center"/>
    </xf>
    <xf numFmtId="165" fontId="12" fillId="4" borderId="8" xfId="2" applyNumberFormat="1" applyFont="1" applyFill="1" applyBorder="1" applyAlignment="1">
      <alignment vertical="center" wrapText="1"/>
    </xf>
    <xf numFmtId="165" fontId="12" fillId="4" borderId="8" xfId="2" applyNumberFormat="1" applyFont="1" applyFill="1" applyBorder="1" applyAlignment="1">
      <alignment horizontal="left" vertical="center" wrapText="1"/>
    </xf>
    <xf numFmtId="165" fontId="14" fillId="2" borderId="11" xfId="2" applyNumberFormat="1" applyFont="1" applyFill="1" applyBorder="1" applyAlignment="1">
      <alignment horizontal="left" vertical="center" wrapText="1"/>
    </xf>
    <xf numFmtId="164" fontId="3" fillId="2" borderId="12" xfId="1" applyFont="1" applyFill="1" applyBorder="1" applyAlignment="1">
      <alignment vertical="center"/>
    </xf>
    <xf numFmtId="164" fontId="15" fillId="2" borderId="13" xfId="2" applyNumberFormat="1" applyFont="1" applyFill="1" applyBorder="1" applyAlignment="1">
      <alignment vertical="center" wrapText="1"/>
    </xf>
    <xf numFmtId="164" fontId="15" fillId="2" borderId="14" xfId="2" applyNumberFormat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64" fontId="16" fillId="2" borderId="0" xfId="2" applyNumberFormat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5" fontId="2" fillId="2" borderId="0" xfId="2" applyNumberFormat="1" applyFont="1" applyFill="1"/>
    <xf numFmtId="164" fontId="16" fillId="2" borderId="0" xfId="2" applyNumberFormat="1" applyFont="1" applyFill="1"/>
    <xf numFmtId="0" fontId="2" fillId="0" borderId="0" xfId="2" applyFont="1"/>
    <xf numFmtId="164" fontId="3" fillId="0" borderId="0" xfId="1" applyFont="1" applyAlignment="1"/>
    <xf numFmtId="164" fontId="2" fillId="0" borderId="0" xfId="2" applyNumberFormat="1" applyFont="1"/>
    <xf numFmtId="164" fontId="4" fillId="2" borderId="0" xfId="3" applyNumberFormat="1" applyFont="1" applyFill="1" applyAlignment="1">
      <alignment horizontal="center"/>
    </xf>
    <xf numFmtId="0" fontId="6" fillId="3" borderId="15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747661</xdr:colOff>
      <xdr:row>0</xdr:row>
      <xdr:rowOff>153629</xdr:rowOff>
    </xdr:from>
    <xdr:to>
      <xdr:col>0</xdr:col>
      <xdr:colOff>1720645</xdr:colOff>
      <xdr:row>4</xdr:row>
      <xdr:rowOff>395584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6ACCBB-01D6-C56B-0ADE-DD2FE4615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152400"/>
          <a:ext cx="9715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BA60-2ACE-4539-980F-9DC4BEFE9613}">
  <sheetPr>
    <tabColor rgb="FF7030A0"/>
    <pageSetUpPr fitToPage="1"/>
  </sheetPr>
  <dimension ref="A1:P302"/>
  <sheetViews>
    <sheetView tabSelected="1" view="pageBreakPreview" zoomScaleNormal="100" zoomScaleSheetLayoutView="100" workbookViewId="0">
      <pane xSplit="1" topLeftCell="B1" activePane="topRight" state="frozen"/>
      <selection activeCell="A10" sqref="A10"/>
      <selection pane="topRight" activeCell="C4" sqref="C4"/>
    </sheetView>
  </sheetViews>
  <sheetFormatPr baseColWidth="10" defaultColWidth="24.85546875" defaultRowHeight="16.5" x14ac:dyDescent="0.25"/>
  <cols>
    <col min="1" max="1" width="75.85546875" style="51" customWidth="1"/>
    <col min="2" max="2" width="21.85546875" style="52" customWidth="1"/>
    <col min="3" max="3" width="21.85546875" style="53" customWidth="1"/>
    <col min="4" max="10" width="18" style="53" bestFit="1" customWidth="1"/>
    <col min="11" max="11" width="20.140625" style="53" bestFit="1" customWidth="1"/>
    <col min="12" max="14" width="18" style="53" bestFit="1" customWidth="1"/>
    <col min="15" max="16384" width="24.85546875" style="51"/>
  </cols>
  <sheetData>
    <row r="1" spans="1:14" s="1" customFormat="1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1" customForma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1" customForma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" customFormat="1" ht="33" x14ac:dyDescent="0.6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1" customFormat="1" x14ac:dyDescent="0.25">
      <c r="A6" s="4"/>
      <c r="B6" s="2"/>
      <c r="C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6" customFormat="1" ht="27" customHeight="1" x14ac:dyDescent="0.3">
      <c r="A7" s="55" t="s">
        <v>75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14" s="11" customFormat="1" ht="24" customHeight="1" x14ac:dyDescent="0.25">
      <c r="A8" s="7"/>
      <c r="B8" s="8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10" t="s">
        <v>13</v>
      </c>
    </row>
    <row r="9" spans="1:14" s="16" customFormat="1" ht="24" customHeight="1" x14ac:dyDescent="0.25">
      <c r="A9" s="12"/>
      <c r="B9" s="13">
        <f>+B10+B20+B26+B29+B36+B40+B45+B55+B61+B69</f>
        <v>1265105958.9999998</v>
      </c>
      <c r="C9" s="13">
        <f>+C10+C20+C26+C29+C36+C40+C45+C55+C61+C69</f>
        <v>126707003.24666668</v>
      </c>
      <c r="D9" s="13">
        <f t="shared" ref="D9:N9" si="0">+D10+D20+D26+D29+D36+D40+D45+D55+D61+D69</f>
        <v>117457306.16666667</v>
      </c>
      <c r="E9" s="13">
        <f t="shared" si="0"/>
        <v>115046923.16666666</v>
      </c>
      <c r="F9" s="14">
        <f t="shared" si="0"/>
        <v>100654969.61666667</v>
      </c>
      <c r="G9" s="14">
        <f t="shared" si="0"/>
        <v>100654969.60666665</v>
      </c>
      <c r="H9" s="14">
        <f t="shared" si="0"/>
        <v>100654969.60666665</v>
      </c>
      <c r="I9" s="14">
        <f t="shared" si="0"/>
        <v>100654969.60666665</v>
      </c>
      <c r="J9" s="14">
        <f t="shared" si="0"/>
        <v>100654969.59666666</v>
      </c>
      <c r="K9" s="14">
        <f t="shared" si="0"/>
        <v>100654969.58666666</v>
      </c>
      <c r="L9" s="14">
        <f t="shared" si="0"/>
        <v>100654969.58666666</v>
      </c>
      <c r="M9" s="14">
        <f t="shared" si="0"/>
        <v>100654969.58666666</v>
      </c>
      <c r="N9" s="15">
        <f t="shared" si="0"/>
        <v>100654969.62666667</v>
      </c>
    </row>
    <row r="10" spans="1:14" s="20" customFormat="1" ht="16.5" customHeight="1" x14ac:dyDescent="0.25">
      <c r="A10" s="17" t="s">
        <v>14</v>
      </c>
      <c r="B10" s="18">
        <f>SUM(B11:B19)</f>
        <v>430330798.99999994</v>
      </c>
      <c r="C10" s="19">
        <f>SUM(C11:C19)</f>
        <v>57142406.506666668</v>
      </c>
      <c r="D10" s="19">
        <f t="shared" ref="D10:N10" si="1">SUM(D11:D19)</f>
        <v>47892709.506666668</v>
      </c>
      <c r="E10" s="19">
        <f t="shared" si="1"/>
        <v>45482326.506666668</v>
      </c>
      <c r="F10" s="19">
        <f t="shared" si="1"/>
        <v>31090372.956666667</v>
      </c>
      <c r="G10" s="19">
        <f t="shared" si="1"/>
        <v>31090372.946666665</v>
      </c>
      <c r="H10" s="19">
        <f t="shared" si="1"/>
        <v>31090372.946666665</v>
      </c>
      <c r="I10" s="19">
        <f t="shared" si="1"/>
        <v>31090372.946666665</v>
      </c>
      <c r="J10" s="19">
        <f t="shared" si="1"/>
        <v>31090372.936666667</v>
      </c>
      <c r="K10" s="19">
        <f t="shared" si="1"/>
        <v>31090372.936666667</v>
      </c>
      <c r="L10" s="19">
        <f t="shared" si="1"/>
        <v>31090372.936666667</v>
      </c>
      <c r="M10" s="19">
        <f t="shared" si="1"/>
        <v>31090372.936666667</v>
      </c>
      <c r="N10" s="19">
        <f t="shared" si="1"/>
        <v>31090372.936666667</v>
      </c>
    </row>
    <row r="11" spans="1:14" s="25" customFormat="1" ht="15.75" customHeight="1" x14ac:dyDescent="0.25">
      <c r="A11" s="21" t="s">
        <v>15</v>
      </c>
      <c r="B11" s="22">
        <f t="shared" ref="B11:B19" si="2">SUM(C11:N11)</f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pans="1:14" s="25" customFormat="1" ht="19.5" customHeight="1" x14ac:dyDescent="0.25">
      <c r="A12" s="21" t="s">
        <v>16</v>
      </c>
      <c r="B12" s="22">
        <f>SUM(C12:N12)</f>
        <v>347148520.99999994</v>
      </c>
      <c r="C12" s="26">
        <v>50210550</v>
      </c>
      <c r="D12" s="26">
        <v>40960853</v>
      </c>
      <c r="E12" s="26">
        <v>38550470</v>
      </c>
      <c r="F12" s="26">
        <v>24158516.449999999</v>
      </c>
      <c r="G12" s="26">
        <v>24158516.449999999</v>
      </c>
      <c r="H12" s="26">
        <v>24158516.449999999</v>
      </c>
      <c r="I12" s="26">
        <v>24158516.449999999</v>
      </c>
      <c r="J12" s="26">
        <v>24158516.440000001</v>
      </c>
      <c r="K12" s="26">
        <v>24158516.440000001</v>
      </c>
      <c r="L12" s="26">
        <v>24158516.440000001</v>
      </c>
      <c r="M12" s="26">
        <v>24158516.440000001</v>
      </c>
      <c r="N12" s="26">
        <v>24158516.440000001</v>
      </c>
    </row>
    <row r="13" spans="1:14" s="25" customFormat="1" ht="15.75" customHeight="1" x14ac:dyDescent="0.25">
      <c r="A13" s="21" t="s">
        <v>17</v>
      </c>
      <c r="B13" s="27">
        <f t="shared" si="2"/>
        <v>7000000</v>
      </c>
      <c r="C13" s="23">
        <v>583333.34</v>
      </c>
      <c r="D13" s="23">
        <v>583333.34</v>
      </c>
      <c r="E13" s="23">
        <v>583333.34</v>
      </c>
      <c r="F13" s="23">
        <v>583333.34</v>
      </c>
      <c r="G13" s="23">
        <v>583333.32999999996</v>
      </c>
      <c r="H13" s="23">
        <v>583333.32999999996</v>
      </c>
      <c r="I13" s="23">
        <v>583333.32999999996</v>
      </c>
      <c r="J13" s="23">
        <v>583333.32999999996</v>
      </c>
      <c r="K13" s="23">
        <v>583333.32999999996</v>
      </c>
      <c r="L13" s="23">
        <v>583333.32999999996</v>
      </c>
      <c r="M13" s="23">
        <v>583333.32999999996</v>
      </c>
      <c r="N13" s="23">
        <v>583333.32999999996</v>
      </c>
    </row>
    <row r="14" spans="1:14" s="25" customFormat="1" ht="15.75" customHeight="1" x14ac:dyDescent="0.25">
      <c r="A14" s="21" t="s">
        <v>18</v>
      </c>
      <c r="B14" s="22">
        <f t="shared" si="2"/>
        <v>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4" s="25" customFormat="1" ht="15.75" customHeight="1" x14ac:dyDescent="0.25">
      <c r="A15" s="21" t="s">
        <v>19</v>
      </c>
      <c r="B15" s="22">
        <f t="shared" si="2"/>
        <v>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</row>
    <row r="16" spans="1:14" s="25" customFormat="1" ht="15.75" customHeight="1" x14ac:dyDescent="0.25">
      <c r="A16" s="21" t="s">
        <v>20</v>
      </c>
      <c r="B16" s="27">
        <f t="shared" si="2"/>
        <v>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spans="1:16" s="29" customFormat="1" ht="15.75" customHeight="1" x14ac:dyDescent="0.25">
      <c r="A17" s="21" t="s">
        <v>21</v>
      </c>
      <c r="B17" s="27">
        <f t="shared" si="2"/>
        <v>6603500.0000000009</v>
      </c>
      <c r="C17" s="26">
        <v>550291.66666666663</v>
      </c>
      <c r="D17" s="26">
        <v>550291.66666666663</v>
      </c>
      <c r="E17" s="26">
        <v>550291.66666666663</v>
      </c>
      <c r="F17" s="26">
        <v>550291.66666666663</v>
      </c>
      <c r="G17" s="26">
        <v>550291.66666666663</v>
      </c>
      <c r="H17" s="26">
        <v>550291.66666666663</v>
      </c>
      <c r="I17" s="26">
        <v>550291.66666666663</v>
      </c>
      <c r="J17" s="26">
        <v>550291.66666666663</v>
      </c>
      <c r="K17" s="26">
        <v>550291.66666666663</v>
      </c>
      <c r="L17" s="26">
        <v>550291.66666666663</v>
      </c>
      <c r="M17" s="26">
        <v>550291.66666666663</v>
      </c>
      <c r="N17" s="26">
        <v>550291.66666666663</v>
      </c>
      <c r="O17" s="28"/>
      <c r="P17" s="28"/>
    </row>
    <row r="18" spans="1:16" s="29" customFormat="1" ht="15.75" customHeight="1" x14ac:dyDescent="0.25">
      <c r="A18" s="21" t="s">
        <v>22</v>
      </c>
      <c r="B18" s="27">
        <f t="shared" si="2"/>
        <v>19500000</v>
      </c>
      <c r="C18" s="26">
        <v>1625000</v>
      </c>
      <c r="D18" s="26">
        <v>1625000</v>
      </c>
      <c r="E18" s="26">
        <v>1625000</v>
      </c>
      <c r="F18" s="26">
        <v>1625000</v>
      </c>
      <c r="G18" s="26">
        <v>1625000</v>
      </c>
      <c r="H18" s="26">
        <v>1625000</v>
      </c>
      <c r="I18" s="26">
        <v>1625000</v>
      </c>
      <c r="J18" s="26">
        <v>1625000</v>
      </c>
      <c r="K18" s="26">
        <v>1625000</v>
      </c>
      <c r="L18" s="26">
        <v>1625000</v>
      </c>
      <c r="M18" s="26">
        <v>1625000</v>
      </c>
      <c r="N18" s="26">
        <v>1625000</v>
      </c>
    </row>
    <row r="19" spans="1:16" s="29" customFormat="1" ht="15.75" customHeight="1" x14ac:dyDescent="0.25">
      <c r="A19" s="21" t="s">
        <v>23</v>
      </c>
      <c r="B19" s="27">
        <f t="shared" si="2"/>
        <v>50078778</v>
      </c>
      <c r="C19" s="26">
        <v>4173231.5</v>
      </c>
      <c r="D19" s="26">
        <v>4173231.5</v>
      </c>
      <c r="E19" s="26">
        <v>4173231.5</v>
      </c>
      <c r="F19" s="26">
        <v>4173231.5</v>
      </c>
      <c r="G19" s="26">
        <v>4173231.5</v>
      </c>
      <c r="H19" s="26">
        <v>4173231.5</v>
      </c>
      <c r="I19" s="26">
        <v>4173231.5</v>
      </c>
      <c r="J19" s="26">
        <v>4173231.5</v>
      </c>
      <c r="K19" s="26">
        <v>4173231.5</v>
      </c>
      <c r="L19" s="26">
        <v>4173231.5</v>
      </c>
      <c r="M19" s="26">
        <v>4173231.5</v>
      </c>
      <c r="N19" s="26">
        <v>4173231.5</v>
      </c>
    </row>
    <row r="20" spans="1:16" s="29" customFormat="1" ht="16.5" customHeight="1" x14ac:dyDescent="0.25">
      <c r="A20" s="30" t="s">
        <v>24</v>
      </c>
      <c r="B20" s="31">
        <f>SUM(B21:B25)</f>
        <v>4500000</v>
      </c>
      <c r="C20" s="32">
        <f>SUM(C21:C25)</f>
        <v>375000</v>
      </c>
      <c r="D20" s="32">
        <f t="shared" ref="D20:N20" si="3">SUM(D21:D25)</f>
        <v>375000</v>
      </c>
      <c r="E20" s="32">
        <f t="shared" si="3"/>
        <v>375000</v>
      </c>
      <c r="F20" s="32">
        <f t="shared" si="3"/>
        <v>375000</v>
      </c>
      <c r="G20" s="32">
        <f t="shared" si="3"/>
        <v>375000</v>
      </c>
      <c r="H20" s="32">
        <f t="shared" si="3"/>
        <v>375000</v>
      </c>
      <c r="I20" s="32">
        <f t="shared" si="3"/>
        <v>375000</v>
      </c>
      <c r="J20" s="32">
        <f t="shared" si="3"/>
        <v>375000</v>
      </c>
      <c r="K20" s="32">
        <f t="shared" si="3"/>
        <v>375000</v>
      </c>
      <c r="L20" s="32">
        <f t="shared" si="3"/>
        <v>375000</v>
      </c>
      <c r="M20" s="32">
        <f t="shared" si="3"/>
        <v>375000</v>
      </c>
      <c r="N20" s="32">
        <f t="shared" si="3"/>
        <v>375000</v>
      </c>
    </row>
    <row r="21" spans="1:16" s="25" customFormat="1" x14ac:dyDescent="0.25">
      <c r="A21" s="21" t="s">
        <v>25</v>
      </c>
      <c r="B21" s="22">
        <f>SUM(C21:N21)</f>
        <v>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</row>
    <row r="22" spans="1:16" s="25" customFormat="1" x14ac:dyDescent="0.25">
      <c r="A22" s="21" t="s">
        <v>26</v>
      </c>
      <c r="B22" s="27">
        <f>SUM(C22:N22)</f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6" s="25" customFormat="1" x14ac:dyDescent="0.25">
      <c r="A23" s="21" t="s">
        <v>27</v>
      </c>
      <c r="B23" s="27">
        <f>SUM(C23:N23)</f>
        <v>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</row>
    <row r="24" spans="1:16" s="29" customFormat="1" x14ac:dyDescent="0.25">
      <c r="A24" s="21" t="s">
        <v>28</v>
      </c>
      <c r="B24" s="27">
        <f>SUM(C24:N24)</f>
        <v>4500000</v>
      </c>
      <c r="C24" s="23">
        <v>375000</v>
      </c>
      <c r="D24" s="23">
        <v>375000</v>
      </c>
      <c r="E24" s="23">
        <v>375000</v>
      </c>
      <c r="F24" s="23">
        <v>375000</v>
      </c>
      <c r="G24" s="23">
        <v>375000</v>
      </c>
      <c r="H24" s="23">
        <v>375000</v>
      </c>
      <c r="I24" s="23">
        <v>375000</v>
      </c>
      <c r="J24" s="23">
        <v>375000</v>
      </c>
      <c r="K24" s="23">
        <v>375000</v>
      </c>
      <c r="L24" s="23">
        <v>375000</v>
      </c>
      <c r="M24" s="23">
        <v>375000</v>
      </c>
      <c r="N24" s="23">
        <v>375000</v>
      </c>
    </row>
    <row r="25" spans="1:16" s="25" customFormat="1" x14ac:dyDescent="0.25">
      <c r="A25" s="21" t="s">
        <v>29</v>
      </c>
      <c r="B25" s="27">
        <f>SUM(C25:N25)</f>
        <v>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</row>
    <row r="26" spans="1:16" s="25" customFormat="1" ht="16.5" customHeight="1" x14ac:dyDescent="0.25">
      <c r="A26" s="33" t="s">
        <v>30</v>
      </c>
      <c r="B26" s="31">
        <f>SUM(B27:B28)</f>
        <v>999999.99999999988</v>
      </c>
      <c r="C26" s="32">
        <f t="shared" ref="C26:N26" si="4">SUM(C27:C28)</f>
        <v>83333.37</v>
      </c>
      <c r="D26" s="32">
        <f t="shared" si="4"/>
        <v>83333.33</v>
      </c>
      <c r="E26" s="32">
        <f t="shared" si="4"/>
        <v>83333.33</v>
      </c>
      <c r="F26" s="32">
        <f t="shared" si="4"/>
        <v>83333.33</v>
      </c>
      <c r="G26" s="32">
        <f t="shared" si="4"/>
        <v>83333.33</v>
      </c>
      <c r="H26" s="32">
        <f t="shared" si="4"/>
        <v>83333.33</v>
      </c>
      <c r="I26" s="32">
        <f t="shared" si="4"/>
        <v>83333.33</v>
      </c>
      <c r="J26" s="32">
        <f t="shared" si="4"/>
        <v>83333.33</v>
      </c>
      <c r="K26" s="32">
        <f t="shared" si="4"/>
        <v>83333.33</v>
      </c>
      <c r="L26" s="32">
        <f t="shared" si="4"/>
        <v>83333.33</v>
      </c>
      <c r="M26" s="32">
        <f t="shared" si="4"/>
        <v>83333.33</v>
      </c>
      <c r="N26" s="34">
        <f t="shared" si="4"/>
        <v>83333.33</v>
      </c>
    </row>
    <row r="27" spans="1:16" s="25" customFormat="1" x14ac:dyDescent="0.25">
      <c r="A27" s="21" t="s">
        <v>31</v>
      </c>
      <c r="B27" s="27">
        <f>SUM(C27:N27)</f>
        <v>0</v>
      </c>
      <c r="C27" s="26"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35"/>
    </row>
    <row r="28" spans="1:16" s="25" customFormat="1" ht="47.25" x14ac:dyDescent="0.25">
      <c r="A28" s="21" t="s">
        <v>32</v>
      </c>
      <c r="B28" s="27">
        <f>SUM(C28:N28)</f>
        <v>999999.99999999988</v>
      </c>
      <c r="C28" s="26">
        <v>83333.37</v>
      </c>
      <c r="D28" s="26">
        <v>83333.33</v>
      </c>
      <c r="E28" s="26">
        <v>83333.33</v>
      </c>
      <c r="F28" s="26">
        <v>83333.33</v>
      </c>
      <c r="G28" s="26">
        <v>83333.33</v>
      </c>
      <c r="H28" s="26">
        <v>83333.33</v>
      </c>
      <c r="I28" s="26">
        <v>83333.33</v>
      </c>
      <c r="J28" s="26">
        <v>83333.33</v>
      </c>
      <c r="K28" s="26">
        <v>83333.33</v>
      </c>
      <c r="L28" s="26">
        <v>83333.33</v>
      </c>
      <c r="M28" s="26">
        <v>83333.33</v>
      </c>
      <c r="N28" s="26">
        <v>83333.33</v>
      </c>
    </row>
    <row r="29" spans="1:16" s="29" customFormat="1" ht="16.5" customHeight="1" x14ac:dyDescent="0.25">
      <c r="A29" s="36" t="s">
        <v>33</v>
      </c>
      <c r="B29" s="37">
        <f t="shared" ref="B29:N29" si="5">SUM(B30:B35)</f>
        <v>207968189.99999994</v>
      </c>
      <c r="C29" s="19">
        <f t="shared" si="5"/>
        <v>17330682.510000002</v>
      </c>
      <c r="D29" s="19">
        <f t="shared" si="5"/>
        <v>17330682.510000002</v>
      </c>
      <c r="E29" s="19">
        <f t="shared" si="5"/>
        <v>17330682.510000002</v>
      </c>
      <c r="F29" s="19">
        <f t="shared" si="5"/>
        <v>17330682.510000002</v>
      </c>
      <c r="G29" s="19">
        <f t="shared" si="5"/>
        <v>17330682.5</v>
      </c>
      <c r="H29" s="19">
        <f t="shared" si="5"/>
        <v>17330682.5</v>
      </c>
      <c r="I29" s="19">
        <f t="shared" si="5"/>
        <v>17330682.5</v>
      </c>
      <c r="J29" s="19">
        <f t="shared" si="5"/>
        <v>17330682.5</v>
      </c>
      <c r="K29" s="19">
        <f t="shared" si="5"/>
        <v>17330682.489999998</v>
      </c>
      <c r="L29" s="19">
        <f t="shared" si="5"/>
        <v>17330682.489999998</v>
      </c>
      <c r="M29" s="19">
        <f t="shared" si="5"/>
        <v>17330682.489999998</v>
      </c>
      <c r="N29" s="38">
        <f t="shared" si="5"/>
        <v>17330682.489999998</v>
      </c>
    </row>
    <row r="30" spans="1:16" s="25" customFormat="1" ht="31.5" x14ac:dyDescent="0.25">
      <c r="A30" s="21" t="s">
        <v>34</v>
      </c>
      <c r="B30" s="22">
        <f t="shared" ref="B30:B35" si="6">SUM(C30:N30)</f>
        <v>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</row>
    <row r="31" spans="1:16" s="25" customFormat="1" x14ac:dyDescent="0.25">
      <c r="A31" s="21" t="s">
        <v>35</v>
      </c>
      <c r="B31" s="22">
        <f t="shared" si="6"/>
        <v>0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</row>
    <row r="32" spans="1:16" s="25" customFormat="1" x14ac:dyDescent="0.25">
      <c r="A32" s="21" t="s">
        <v>36</v>
      </c>
      <c r="B32" s="22">
        <f t="shared" si="6"/>
        <v>205791189.99999994</v>
      </c>
      <c r="C32" s="26">
        <v>17149265.84</v>
      </c>
      <c r="D32" s="26">
        <v>17149265.84</v>
      </c>
      <c r="E32" s="26">
        <v>17149265.84</v>
      </c>
      <c r="F32" s="26">
        <v>17149265.84</v>
      </c>
      <c r="G32" s="26">
        <v>17149265.829999998</v>
      </c>
      <c r="H32" s="26">
        <v>17149265.829999998</v>
      </c>
      <c r="I32" s="26">
        <v>17149265.829999998</v>
      </c>
      <c r="J32" s="26">
        <v>17149265.829999998</v>
      </c>
      <c r="K32" s="26">
        <v>17149265.829999998</v>
      </c>
      <c r="L32" s="26">
        <v>17149265.829999998</v>
      </c>
      <c r="M32" s="26">
        <v>17149265.829999998</v>
      </c>
      <c r="N32" s="26">
        <v>17149265.829999998</v>
      </c>
    </row>
    <row r="33" spans="1:14" s="29" customFormat="1" x14ac:dyDescent="0.25">
      <c r="A33" s="21" t="s">
        <v>37</v>
      </c>
      <c r="B33" s="39">
        <f t="shared" si="6"/>
        <v>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x14ac:dyDescent="0.25">
      <c r="A34" s="21" t="s">
        <v>38</v>
      </c>
      <c r="B34" s="22">
        <f t="shared" si="6"/>
        <v>560000</v>
      </c>
      <c r="C34" s="26">
        <v>46666.67</v>
      </c>
      <c r="D34" s="26">
        <v>46666.67</v>
      </c>
      <c r="E34" s="26">
        <v>46666.67</v>
      </c>
      <c r="F34" s="26">
        <v>46666.67</v>
      </c>
      <c r="G34" s="26">
        <v>46666.67</v>
      </c>
      <c r="H34" s="26">
        <v>46666.67</v>
      </c>
      <c r="I34" s="26">
        <v>46666.67</v>
      </c>
      <c r="J34" s="26">
        <v>46666.67</v>
      </c>
      <c r="K34" s="26">
        <v>46666.66</v>
      </c>
      <c r="L34" s="26">
        <v>46666.66</v>
      </c>
      <c r="M34" s="26">
        <v>46666.66</v>
      </c>
      <c r="N34" s="26">
        <v>46666.66</v>
      </c>
    </row>
    <row r="35" spans="1:14" s="25" customFormat="1" ht="47.25" x14ac:dyDescent="0.25">
      <c r="A35" s="21" t="s">
        <v>39</v>
      </c>
      <c r="B35" s="22">
        <f t="shared" si="6"/>
        <v>1617000</v>
      </c>
      <c r="C35" s="26">
        <v>134750</v>
      </c>
      <c r="D35" s="26">
        <v>134750</v>
      </c>
      <c r="E35" s="26">
        <v>134750</v>
      </c>
      <c r="F35" s="26">
        <v>134750</v>
      </c>
      <c r="G35" s="26">
        <v>134750</v>
      </c>
      <c r="H35" s="26">
        <v>134750</v>
      </c>
      <c r="I35" s="26">
        <v>134750</v>
      </c>
      <c r="J35" s="26">
        <v>134750</v>
      </c>
      <c r="K35" s="26">
        <v>134750</v>
      </c>
      <c r="L35" s="26">
        <v>134750</v>
      </c>
      <c r="M35" s="26">
        <v>134750</v>
      </c>
      <c r="N35" s="26">
        <v>134750</v>
      </c>
    </row>
    <row r="36" spans="1:14" s="25" customFormat="1" ht="16.5" customHeight="1" x14ac:dyDescent="0.25">
      <c r="A36" s="30" t="s">
        <v>40</v>
      </c>
      <c r="B36" s="37">
        <f>SUM(B37:B39)</f>
        <v>3160000.0000000005</v>
      </c>
      <c r="C36" s="19">
        <f>SUM(C37:C39)</f>
        <v>263333.37</v>
      </c>
      <c r="D36" s="19">
        <f t="shared" ref="D36:N36" si="7">SUM(D37:D39)</f>
        <v>263333.33</v>
      </c>
      <c r="E36" s="19">
        <f t="shared" si="7"/>
        <v>263333.33</v>
      </c>
      <c r="F36" s="19">
        <f t="shared" si="7"/>
        <v>263333.33</v>
      </c>
      <c r="G36" s="19">
        <f t="shared" si="7"/>
        <v>263333.33</v>
      </c>
      <c r="H36" s="19">
        <f t="shared" si="7"/>
        <v>263333.33</v>
      </c>
      <c r="I36" s="19">
        <f t="shared" si="7"/>
        <v>263333.33</v>
      </c>
      <c r="J36" s="19">
        <f t="shared" si="7"/>
        <v>263333.33</v>
      </c>
      <c r="K36" s="19">
        <f t="shared" si="7"/>
        <v>263333.33</v>
      </c>
      <c r="L36" s="19">
        <f t="shared" si="7"/>
        <v>263333.33</v>
      </c>
      <c r="M36" s="19">
        <f t="shared" si="7"/>
        <v>263333.33</v>
      </c>
      <c r="N36" s="19">
        <f t="shared" si="7"/>
        <v>263333.33</v>
      </c>
    </row>
    <row r="37" spans="1:14" s="25" customFormat="1" x14ac:dyDescent="0.25">
      <c r="A37" s="21" t="s">
        <v>40</v>
      </c>
      <c r="B37" s="22">
        <f>SUM(C37:N37)</f>
        <v>3160000.0000000005</v>
      </c>
      <c r="C37" s="26">
        <v>263333.37</v>
      </c>
      <c r="D37" s="26">
        <v>263333.33</v>
      </c>
      <c r="E37" s="26">
        <v>263333.33</v>
      </c>
      <c r="F37" s="26">
        <v>263333.33</v>
      </c>
      <c r="G37" s="26">
        <v>263333.33</v>
      </c>
      <c r="H37" s="26">
        <v>263333.33</v>
      </c>
      <c r="I37" s="26">
        <v>263333.33</v>
      </c>
      <c r="J37" s="26">
        <v>263333.33</v>
      </c>
      <c r="K37" s="26">
        <v>263333.33</v>
      </c>
      <c r="L37" s="26">
        <v>263333.33</v>
      </c>
      <c r="M37" s="26">
        <v>263333.33</v>
      </c>
      <c r="N37" s="26">
        <v>263333.33</v>
      </c>
    </row>
    <row r="38" spans="1:14" s="25" customFormat="1" x14ac:dyDescent="0.25">
      <c r="A38" s="21" t="s">
        <v>41</v>
      </c>
      <c r="B38" s="22">
        <f>SUM(C38:N38)</f>
        <v>0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1:14" s="29" customFormat="1" ht="47.25" x14ac:dyDescent="0.25">
      <c r="A39" s="21" t="s">
        <v>42</v>
      </c>
      <c r="B39" s="22">
        <f>SUM(C39:N39)</f>
        <v>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</row>
    <row r="40" spans="1:14" s="25" customFormat="1" ht="16.5" customHeight="1" x14ac:dyDescent="0.25">
      <c r="A40" s="30" t="s">
        <v>43</v>
      </c>
      <c r="B40" s="37">
        <f>SUM(B41:B44)</f>
        <v>23553350</v>
      </c>
      <c r="C40" s="19">
        <f>SUM(C41:C44)</f>
        <v>1962779.15</v>
      </c>
      <c r="D40" s="19">
        <f t="shared" ref="D40:N40" si="8">SUM(D41:D44)</f>
        <v>1962779.15</v>
      </c>
      <c r="E40" s="19">
        <f t="shared" si="8"/>
        <v>1962779.15</v>
      </c>
      <c r="F40" s="19">
        <f t="shared" si="8"/>
        <v>1962779.15</v>
      </c>
      <c r="G40" s="19">
        <f t="shared" si="8"/>
        <v>1962779.17</v>
      </c>
      <c r="H40" s="19">
        <f t="shared" si="8"/>
        <v>1962779.17</v>
      </c>
      <c r="I40" s="19">
        <f t="shared" si="8"/>
        <v>1962779.17</v>
      </c>
      <c r="J40" s="19">
        <f t="shared" si="8"/>
        <v>1962779.17</v>
      </c>
      <c r="K40" s="19">
        <f t="shared" si="8"/>
        <v>1962779.17</v>
      </c>
      <c r="L40" s="19">
        <f t="shared" si="8"/>
        <v>1962779.17</v>
      </c>
      <c r="M40" s="19">
        <f t="shared" si="8"/>
        <v>1962779.17</v>
      </c>
      <c r="N40" s="19">
        <f t="shared" si="8"/>
        <v>1962779.21</v>
      </c>
    </row>
    <row r="41" spans="1:14" s="25" customFormat="1" x14ac:dyDescent="0.25">
      <c r="A41" s="21" t="s">
        <v>43</v>
      </c>
      <c r="B41" s="22">
        <f>SUM(C41:N41)</f>
        <v>21837350</v>
      </c>
      <c r="C41" s="26">
        <v>1819779.16</v>
      </c>
      <c r="D41" s="26">
        <v>1819779.16</v>
      </c>
      <c r="E41" s="26">
        <v>1819779.16</v>
      </c>
      <c r="F41" s="26">
        <v>1819779.16</v>
      </c>
      <c r="G41" s="26">
        <v>1819779.17</v>
      </c>
      <c r="H41" s="26">
        <v>1819779.17</v>
      </c>
      <c r="I41" s="26">
        <v>1819779.17</v>
      </c>
      <c r="J41" s="26">
        <v>1819779.17</v>
      </c>
      <c r="K41" s="26">
        <v>1819779.17</v>
      </c>
      <c r="L41" s="26">
        <v>1819779.17</v>
      </c>
      <c r="M41" s="26">
        <v>1819779.17</v>
      </c>
      <c r="N41" s="26">
        <v>1819779.17</v>
      </c>
    </row>
    <row r="42" spans="1:14" s="25" customFormat="1" x14ac:dyDescent="0.25">
      <c r="A42" s="21" t="s">
        <v>44</v>
      </c>
      <c r="B42" s="22">
        <f>SUM(C42:N42)</f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</row>
    <row r="43" spans="1:14" s="25" customFormat="1" x14ac:dyDescent="0.25">
      <c r="A43" s="21" t="s">
        <v>45</v>
      </c>
      <c r="B43" s="22">
        <f>SUM(C43:N43)</f>
        <v>1705999.9999999998</v>
      </c>
      <c r="C43" s="26">
        <v>142166.66</v>
      </c>
      <c r="D43" s="26">
        <v>142166.66</v>
      </c>
      <c r="E43" s="26">
        <v>142166.66</v>
      </c>
      <c r="F43" s="26">
        <v>142166.66</v>
      </c>
      <c r="G43" s="26">
        <v>142166.67000000001</v>
      </c>
      <c r="H43" s="26">
        <v>142166.67000000001</v>
      </c>
      <c r="I43" s="26">
        <v>142166.67000000001</v>
      </c>
      <c r="J43" s="26">
        <v>142166.67000000001</v>
      </c>
      <c r="K43" s="26">
        <v>142166.67000000001</v>
      </c>
      <c r="L43" s="26">
        <v>142166.67000000001</v>
      </c>
      <c r="M43" s="26">
        <v>142166.67000000001</v>
      </c>
      <c r="N43" s="26">
        <v>142166.67000000001</v>
      </c>
    </row>
    <row r="44" spans="1:14" s="25" customFormat="1" ht="47.25" x14ac:dyDescent="0.25">
      <c r="A44" s="21" t="s">
        <v>46</v>
      </c>
      <c r="B44" s="22">
        <f>SUM(C44:N44)</f>
        <v>10000.000000000002</v>
      </c>
      <c r="C44" s="26">
        <v>833.33</v>
      </c>
      <c r="D44" s="26">
        <v>833.33</v>
      </c>
      <c r="E44" s="26">
        <v>833.33</v>
      </c>
      <c r="F44" s="26">
        <v>833.33</v>
      </c>
      <c r="G44" s="26">
        <v>833.33</v>
      </c>
      <c r="H44" s="26">
        <v>833.33</v>
      </c>
      <c r="I44" s="26">
        <v>833.33</v>
      </c>
      <c r="J44" s="26">
        <v>833.33</v>
      </c>
      <c r="K44" s="26">
        <v>833.33</v>
      </c>
      <c r="L44" s="26">
        <v>833.33</v>
      </c>
      <c r="M44" s="26">
        <v>833.33</v>
      </c>
      <c r="N44" s="26">
        <v>833.37</v>
      </c>
    </row>
    <row r="45" spans="1:14" s="25" customFormat="1" ht="15.75" customHeight="1" x14ac:dyDescent="0.25">
      <c r="A45" s="30" t="s">
        <v>47</v>
      </c>
      <c r="B45" s="37">
        <f>SUM(B46:B54)</f>
        <v>0</v>
      </c>
      <c r="C45" s="19">
        <f t="shared" ref="C45:N45" si="9">SUM(C46:C54)</f>
        <v>0</v>
      </c>
      <c r="D45" s="19">
        <f t="shared" si="9"/>
        <v>0</v>
      </c>
      <c r="E45" s="19">
        <f t="shared" si="9"/>
        <v>0</v>
      </c>
      <c r="F45" s="19">
        <f t="shared" si="9"/>
        <v>0</v>
      </c>
      <c r="G45" s="19">
        <f t="shared" si="9"/>
        <v>0</v>
      </c>
      <c r="H45" s="19">
        <f t="shared" si="9"/>
        <v>0</v>
      </c>
      <c r="I45" s="19">
        <f t="shared" si="9"/>
        <v>0</v>
      </c>
      <c r="J45" s="19">
        <f t="shared" si="9"/>
        <v>0</v>
      </c>
      <c r="K45" s="19">
        <f t="shared" si="9"/>
        <v>0</v>
      </c>
      <c r="L45" s="19">
        <f t="shared" si="9"/>
        <v>0</v>
      </c>
      <c r="M45" s="19">
        <f t="shared" si="9"/>
        <v>0</v>
      </c>
      <c r="N45" s="38">
        <f t="shared" si="9"/>
        <v>0</v>
      </c>
    </row>
    <row r="46" spans="1:14" s="25" customFormat="1" ht="31.5" x14ac:dyDescent="0.25">
      <c r="A46" s="21" t="s">
        <v>48</v>
      </c>
      <c r="B46" s="22">
        <f t="shared" ref="B46:B54" si="10">SUM(C46:N46)</f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s="25" customFormat="1" ht="31.5" x14ac:dyDescent="0.25">
      <c r="A47" s="21" t="s">
        <v>49</v>
      </c>
      <c r="B47" s="22">
        <f t="shared" si="10"/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s="25" customFormat="1" ht="47.25" x14ac:dyDescent="0.25">
      <c r="A48" s="21" t="s">
        <v>50</v>
      </c>
      <c r="B48" s="22">
        <f t="shared" si="10"/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s="25" customFormat="1" ht="47.25" x14ac:dyDescent="0.25">
      <c r="A49" s="21" t="s">
        <v>51</v>
      </c>
      <c r="B49" s="22">
        <f t="shared" si="10"/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s="25" customFormat="1" ht="47.25" x14ac:dyDescent="0.25">
      <c r="A50" s="21" t="s">
        <v>52</v>
      </c>
      <c r="B50" s="22">
        <f t="shared" si="10"/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s="25" customFormat="1" ht="47.25" x14ac:dyDescent="0.25">
      <c r="A51" s="21" t="s">
        <v>53</v>
      </c>
      <c r="B51" s="22">
        <f t="shared" si="10"/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4">
        <v>0</v>
      </c>
    </row>
    <row r="52" spans="1:14" s="25" customFormat="1" ht="47.25" x14ac:dyDescent="0.25">
      <c r="A52" s="21" t="s">
        <v>54</v>
      </c>
      <c r="B52" s="22">
        <f t="shared" si="10"/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4">
        <v>0</v>
      </c>
    </row>
    <row r="53" spans="1:14" s="25" customFormat="1" ht="31.5" x14ac:dyDescent="0.25">
      <c r="A53" s="21" t="s">
        <v>55</v>
      </c>
      <c r="B53" s="22">
        <f t="shared" si="10"/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4">
        <v>0</v>
      </c>
    </row>
    <row r="54" spans="1:14" s="25" customFormat="1" x14ac:dyDescent="0.25">
      <c r="A54" s="21" t="s">
        <v>56</v>
      </c>
      <c r="B54" s="22">
        <f t="shared" si="10"/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4">
        <v>0</v>
      </c>
    </row>
    <row r="55" spans="1:14" s="25" customFormat="1" ht="33.75" customHeight="1" x14ac:dyDescent="0.25">
      <c r="A55" s="40" t="s">
        <v>57</v>
      </c>
      <c r="B55" s="37">
        <f>SUM(B56:B60)</f>
        <v>594593619.99999988</v>
      </c>
      <c r="C55" s="19">
        <f>SUM(C56:C60)</f>
        <v>49549468.340000004</v>
      </c>
      <c r="D55" s="19">
        <f t="shared" ref="D55:N55" si="11">SUM(D56:D60)</f>
        <v>49549468.340000004</v>
      </c>
      <c r="E55" s="19">
        <f t="shared" si="11"/>
        <v>49549468.340000004</v>
      </c>
      <c r="F55" s="19">
        <f t="shared" si="11"/>
        <v>49549468.340000004</v>
      </c>
      <c r="G55" s="19">
        <f t="shared" si="11"/>
        <v>49549468.329999998</v>
      </c>
      <c r="H55" s="19">
        <f t="shared" si="11"/>
        <v>49549468.329999998</v>
      </c>
      <c r="I55" s="19">
        <f t="shared" si="11"/>
        <v>49549468.329999998</v>
      </c>
      <c r="J55" s="19">
        <f t="shared" si="11"/>
        <v>49549468.329999998</v>
      </c>
      <c r="K55" s="19">
        <f t="shared" si="11"/>
        <v>49549468.329999998</v>
      </c>
      <c r="L55" s="19">
        <f t="shared" si="11"/>
        <v>49549468.329999998</v>
      </c>
      <c r="M55" s="19">
        <f t="shared" si="11"/>
        <v>49549468.329999998</v>
      </c>
      <c r="N55" s="19">
        <f t="shared" si="11"/>
        <v>49549468.329999998</v>
      </c>
    </row>
    <row r="56" spans="1:14" s="25" customFormat="1" x14ac:dyDescent="0.25">
      <c r="A56" s="21" t="s">
        <v>58</v>
      </c>
      <c r="B56" s="22">
        <f>SUM(C56:N56)</f>
        <v>405006351.99999988</v>
      </c>
      <c r="C56" s="26">
        <v>33750529.340000004</v>
      </c>
      <c r="D56" s="26">
        <v>33750529.340000004</v>
      </c>
      <c r="E56" s="26">
        <v>33750529.340000004</v>
      </c>
      <c r="F56" s="26">
        <v>33750529.340000004</v>
      </c>
      <c r="G56" s="26">
        <v>33750529.329999998</v>
      </c>
      <c r="H56" s="26">
        <v>33750529.329999998</v>
      </c>
      <c r="I56" s="26">
        <v>33750529.329999998</v>
      </c>
      <c r="J56" s="26">
        <v>33750529.329999998</v>
      </c>
      <c r="K56" s="26">
        <v>33750529.329999998</v>
      </c>
      <c r="L56" s="26">
        <v>33750529.329999998</v>
      </c>
      <c r="M56" s="26">
        <v>33750529.329999998</v>
      </c>
      <c r="N56" s="26">
        <v>33750529.329999998</v>
      </c>
    </row>
    <row r="57" spans="1:14" s="25" customFormat="1" x14ac:dyDescent="0.25">
      <c r="A57" s="21" t="s">
        <v>59</v>
      </c>
      <c r="B57" s="22">
        <f>SUM(C57:N57)</f>
        <v>159129503</v>
      </c>
      <c r="C57" s="26">
        <v>13260791.91</v>
      </c>
      <c r="D57" s="26">
        <v>13260791.91</v>
      </c>
      <c r="E57" s="26">
        <v>13260791.91</v>
      </c>
      <c r="F57" s="26">
        <v>13260791.91</v>
      </c>
      <c r="G57" s="26">
        <v>13260791.92</v>
      </c>
      <c r="H57" s="26">
        <v>13260791.92</v>
      </c>
      <c r="I57" s="26">
        <v>13260791.92</v>
      </c>
      <c r="J57" s="26">
        <v>13260791.92</v>
      </c>
      <c r="K57" s="26">
        <v>13260791.92</v>
      </c>
      <c r="L57" s="26">
        <v>13260791.92</v>
      </c>
      <c r="M57" s="26">
        <v>13260791.92</v>
      </c>
      <c r="N57" s="26">
        <v>13260791.92</v>
      </c>
    </row>
    <row r="58" spans="1:14" s="25" customFormat="1" x14ac:dyDescent="0.25">
      <c r="A58" s="21" t="s">
        <v>60</v>
      </c>
      <c r="B58" s="22">
        <f>SUM(C58:N58)</f>
        <v>9417765</v>
      </c>
      <c r="C58" s="26">
        <v>784813.75</v>
      </c>
      <c r="D58" s="26">
        <v>784813.75</v>
      </c>
      <c r="E58" s="26">
        <v>784813.75</v>
      </c>
      <c r="F58" s="26">
        <v>784813.75</v>
      </c>
      <c r="G58" s="26">
        <v>784813.75</v>
      </c>
      <c r="H58" s="26">
        <v>784813.75</v>
      </c>
      <c r="I58" s="26">
        <v>784813.75</v>
      </c>
      <c r="J58" s="26">
        <v>784813.75</v>
      </c>
      <c r="K58" s="26">
        <v>784813.75</v>
      </c>
      <c r="L58" s="26">
        <v>784813.75</v>
      </c>
      <c r="M58" s="26">
        <v>784813.75</v>
      </c>
      <c r="N58" s="26">
        <v>784813.75</v>
      </c>
    </row>
    <row r="59" spans="1:14" s="25" customFormat="1" x14ac:dyDescent="0.25">
      <c r="A59" s="21" t="s">
        <v>61</v>
      </c>
      <c r="B59" s="22">
        <f>SUM(C59:N59)</f>
        <v>21040000</v>
      </c>
      <c r="C59" s="26">
        <v>1753333.34</v>
      </c>
      <c r="D59" s="26">
        <v>1753333.34</v>
      </c>
      <c r="E59" s="26">
        <v>1753333.34</v>
      </c>
      <c r="F59" s="26">
        <v>1753333.34</v>
      </c>
      <c r="G59" s="26">
        <v>1753333.33</v>
      </c>
      <c r="H59" s="26">
        <v>1753333.33</v>
      </c>
      <c r="I59" s="26">
        <v>1753333.33</v>
      </c>
      <c r="J59" s="26">
        <v>1753333.33</v>
      </c>
      <c r="K59" s="26">
        <v>1753333.33</v>
      </c>
      <c r="L59" s="26">
        <v>1753333.33</v>
      </c>
      <c r="M59" s="26">
        <v>1753333.33</v>
      </c>
      <c r="N59" s="26">
        <v>1753333.33</v>
      </c>
    </row>
    <row r="60" spans="1:14" s="25" customFormat="1" x14ac:dyDescent="0.25">
      <c r="A60" s="21" t="s">
        <v>62</v>
      </c>
      <c r="B60" s="22">
        <f>SUM(C60:N60)</f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s="25" customFormat="1" ht="29.25" customHeight="1" x14ac:dyDescent="0.25">
      <c r="A61" s="41" t="s">
        <v>63</v>
      </c>
      <c r="B61" s="37">
        <f t="shared" ref="B61:N61" si="12">SUM(B62:B65)</f>
        <v>0</v>
      </c>
      <c r="C61" s="19">
        <f t="shared" si="12"/>
        <v>0</v>
      </c>
      <c r="D61" s="19">
        <f t="shared" si="12"/>
        <v>0</v>
      </c>
      <c r="E61" s="19">
        <f t="shared" si="12"/>
        <v>0</v>
      </c>
      <c r="F61" s="19">
        <f t="shared" si="12"/>
        <v>0</v>
      </c>
      <c r="G61" s="19">
        <f t="shared" si="12"/>
        <v>0</v>
      </c>
      <c r="H61" s="19">
        <f t="shared" si="12"/>
        <v>0</v>
      </c>
      <c r="I61" s="19">
        <f t="shared" si="12"/>
        <v>0</v>
      </c>
      <c r="J61" s="19">
        <f t="shared" si="12"/>
        <v>0</v>
      </c>
      <c r="K61" s="19">
        <f t="shared" si="12"/>
        <v>0</v>
      </c>
      <c r="L61" s="19">
        <f t="shared" si="12"/>
        <v>0</v>
      </c>
      <c r="M61" s="19">
        <f t="shared" si="12"/>
        <v>0</v>
      </c>
      <c r="N61" s="38">
        <f t="shared" si="12"/>
        <v>0</v>
      </c>
    </row>
    <row r="62" spans="1:14" s="25" customFormat="1" x14ac:dyDescent="0.25">
      <c r="A62" s="21" t="s">
        <v>64</v>
      </c>
      <c r="B62" s="22">
        <f t="shared" ref="B62:B68" si="13">SUM(C62:N62)</f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 s="25" customFormat="1" x14ac:dyDescent="0.25">
      <c r="A63" s="21" t="s">
        <v>65</v>
      </c>
      <c r="B63" s="22">
        <f t="shared" si="13"/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s="25" customFormat="1" x14ac:dyDescent="0.25">
      <c r="A64" s="21" t="s">
        <v>66</v>
      </c>
      <c r="B64" s="22">
        <f t="shared" si="13"/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4" s="25" customFormat="1" x14ac:dyDescent="0.25">
      <c r="A65" s="21" t="s">
        <v>67</v>
      </c>
      <c r="B65" s="22">
        <f t="shared" si="13"/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4" s="25" customFormat="1" x14ac:dyDescent="0.25">
      <c r="A66" s="21" t="s">
        <v>68</v>
      </c>
      <c r="B66" s="22">
        <f t="shared" si="13"/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4">
        <v>0</v>
      </c>
    </row>
    <row r="67" spans="1:14" s="25" customFormat="1" x14ac:dyDescent="0.25">
      <c r="A67" s="21" t="s">
        <v>69</v>
      </c>
      <c r="B67" s="22">
        <f t="shared" si="13"/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4" s="25" customFormat="1" ht="31.5" x14ac:dyDescent="0.25">
      <c r="A68" s="21" t="s">
        <v>70</v>
      </c>
      <c r="B68" s="22">
        <f t="shared" si="13"/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4" s="25" customFormat="1" ht="16.5" customHeight="1" x14ac:dyDescent="0.25">
      <c r="A69" s="30" t="s">
        <v>71</v>
      </c>
      <c r="B69" s="37">
        <f>SUM(B70:B72)</f>
        <v>0</v>
      </c>
      <c r="C69" s="19">
        <f t="shared" ref="C69:M69" si="14">SUM(C70:C72)</f>
        <v>0</v>
      </c>
      <c r="D69" s="19">
        <f t="shared" si="14"/>
        <v>0</v>
      </c>
      <c r="E69" s="19">
        <f t="shared" si="14"/>
        <v>0</v>
      </c>
      <c r="F69" s="19">
        <f t="shared" si="14"/>
        <v>0</v>
      </c>
      <c r="G69" s="19">
        <f t="shared" si="14"/>
        <v>0</v>
      </c>
      <c r="H69" s="19">
        <f t="shared" si="14"/>
        <v>0</v>
      </c>
      <c r="I69" s="19">
        <f t="shared" si="14"/>
        <v>0</v>
      </c>
      <c r="J69" s="19">
        <f t="shared" si="14"/>
        <v>0</v>
      </c>
      <c r="K69" s="19">
        <f t="shared" si="14"/>
        <v>0</v>
      </c>
      <c r="L69" s="19">
        <f t="shared" si="14"/>
        <v>0</v>
      </c>
      <c r="M69" s="19">
        <f t="shared" si="14"/>
        <v>0</v>
      </c>
      <c r="N69" s="38">
        <f>SUM(N70:N72)</f>
        <v>0</v>
      </c>
    </row>
    <row r="70" spans="1:14" s="25" customFormat="1" x14ac:dyDescent="0.25">
      <c r="A70" s="21" t="s">
        <v>72</v>
      </c>
      <c r="B70" s="22">
        <f>SUM(C70:N70)</f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4" s="25" customFormat="1" x14ac:dyDescent="0.25">
      <c r="A71" s="21" t="s">
        <v>73</v>
      </c>
      <c r="B71" s="22">
        <f>SUM(C71:N71)</f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4">
        <v>0</v>
      </c>
    </row>
    <row r="72" spans="1:14" s="25" customFormat="1" x14ac:dyDescent="0.25">
      <c r="A72" s="42" t="s">
        <v>74</v>
      </c>
      <c r="B72" s="43">
        <f>SUM(C72:N72)</f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5">
        <v>0</v>
      </c>
    </row>
    <row r="73" spans="1:14" s="25" customFormat="1" x14ac:dyDescent="0.25"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 s="25" customFormat="1" x14ac:dyDescent="0.25">
      <c r="B74" s="48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1:14" s="25" customFormat="1" x14ac:dyDescent="0.25">
      <c r="B75" s="48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</row>
    <row r="76" spans="1:14" s="25" customFormat="1" x14ac:dyDescent="0.25">
      <c r="B76" s="48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</row>
    <row r="77" spans="1:14" s="49" customFormat="1" x14ac:dyDescent="0.25">
      <c r="B77" s="2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</row>
    <row r="78" spans="1:14" s="49" customFormat="1" x14ac:dyDescent="0.25">
      <c r="B78" s="2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</row>
    <row r="79" spans="1:14" s="49" customFormat="1" x14ac:dyDescent="0.25">
      <c r="B79" s="2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</row>
    <row r="80" spans="1:14" s="1" customFormat="1" x14ac:dyDescent="0.25"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s="1" customFormat="1" x14ac:dyDescent="0.25"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s="1" customFormat="1" x14ac:dyDescent="0.25"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s="1" customFormat="1" x14ac:dyDescent="0.25"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s="1" customFormat="1" x14ac:dyDescent="0.25"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s="1" customFormat="1" x14ac:dyDescent="0.25"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s="1" customFormat="1" x14ac:dyDescent="0.25"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s="1" customFormat="1" x14ac:dyDescent="0.25"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s="1" customFormat="1" x14ac:dyDescent="0.25"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s="1" customFormat="1" x14ac:dyDescent="0.25"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s="1" customFormat="1" x14ac:dyDescent="0.25"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 s="1" customFormat="1" x14ac:dyDescent="0.25"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2:14" s="1" customFormat="1" x14ac:dyDescent="0.25"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2:14" s="1" customFormat="1" x14ac:dyDescent="0.25"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2:14" s="1" customFormat="1" x14ac:dyDescent="0.25"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2:14" s="1" customFormat="1" x14ac:dyDescent="0.25"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2:14" s="1" customFormat="1" x14ac:dyDescent="0.25"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2:14" s="1" customFormat="1" x14ac:dyDescent="0.25"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2:14" s="1" customFormat="1" x14ac:dyDescent="0.25"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2:14" s="1" customFormat="1" x14ac:dyDescent="0.25"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2:14" s="1" customFormat="1" x14ac:dyDescent="0.25"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2:14" s="1" customFormat="1" x14ac:dyDescent="0.25"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2:14" s="1" customFormat="1" x14ac:dyDescent="0.25"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2:14" s="1" customFormat="1" x14ac:dyDescent="0.25"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2:14" s="1" customFormat="1" x14ac:dyDescent="0.25"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2:14" s="1" customFormat="1" x14ac:dyDescent="0.25"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2:14" s="1" customFormat="1" x14ac:dyDescent="0.25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2:14" s="1" customFormat="1" x14ac:dyDescent="0.25"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2:14" s="1" customFormat="1" x14ac:dyDescent="0.25"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2:14" s="1" customFormat="1" x14ac:dyDescent="0.25"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2:14" s="1" customFormat="1" x14ac:dyDescent="0.25"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2:14" s="1" customFormat="1" x14ac:dyDescent="0.25"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2:14" s="1" customFormat="1" x14ac:dyDescent="0.25"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2:14" s="1" customFormat="1" x14ac:dyDescent="0.25"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2:14" s="1" customFormat="1" x14ac:dyDescent="0.25"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2:14" s="1" customFormat="1" x14ac:dyDescent="0.25"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2:14" s="1" customFormat="1" x14ac:dyDescent="0.25"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2:14" s="1" customFormat="1" x14ac:dyDescent="0.25"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2:14" s="1" customFormat="1" x14ac:dyDescent="0.25"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2:14" s="1" customFormat="1" x14ac:dyDescent="0.25"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2:14" s="1" customFormat="1" x14ac:dyDescent="0.25"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2:14" s="1" customFormat="1" x14ac:dyDescent="0.25"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2:14" s="1" customFormat="1" x14ac:dyDescent="0.25"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2:14" s="1" customFormat="1" x14ac:dyDescent="0.25"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2:14" s="1" customFormat="1" x14ac:dyDescent="0.25"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2:14" s="1" customFormat="1" x14ac:dyDescent="0.25"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2:14" s="1" customFormat="1" x14ac:dyDescent="0.25"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2:14" s="1" customFormat="1" x14ac:dyDescent="0.25"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2:14" s="1" customFormat="1" x14ac:dyDescent="0.25"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2:14" s="1" customFormat="1" x14ac:dyDescent="0.25"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2:14" s="1" customFormat="1" x14ac:dyDescent="0.25"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2:14" s="1" customFormat="1" x14ac:dyDescent="0.25"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2:14" s="1" customFormat="1" x14ac:dyDescent="0.25"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2:14" s="1" customFormat="1" x14ac:dyDescent="0.25"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2:14" s="1" customFormat="1" x14ac:dyDescent="0.25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2:14" s="1" customFormat="1" x14ac:dyDescent="0.25"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2:14" s="1" customFormat="1" x14ac:dyDescent="0.25"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2:14" s="1" customFormat="1" x14ac:dyDescent="0.25"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2:14" s="1" customFormat="1" x14ac:dyDescent="0.25"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2:14" s="1" customFormat="1" x14ac:dyDescent="0.25"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2:14" s="1" customFormat="1" x14ac:dyDescent="0.25"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2:14" s="1" customFormat="1" x14ac:dyDescent="0.25"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2:14" s="1" customFormat="1" x14ac:dyDescent="0.25"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2:14" s="1" customFormat="1" x14ac:dyDescent="0.25"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2:14" s="1" customFormat="1" x14ac:dyDescent="0.25"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2:14" s="1" customFormat="1" x14ac:dyDescent="0.25"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2:14" s="1" customFormat="1" x14ac:dyDescent="0.25"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2:14" s="1" customFormat="1" x14ac:dyDescent="0.25"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2:14" s="1" customFormat="1" x14ac:dyDescent="0.25"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2:14" s="1" customFormat="1" x14ac:dyDescent="0.25"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2:14" s="1" customFormat="1" x14ac:dyDescent="0.25"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2:14" s="1" customFormat="1" x14ac:dyDescent="0.25"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2:14" s="1" customFormat="1" x14ac:dyDescent="0.25"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2:14" s="1" customFormat="1" x14ac:dyDescent="0.25"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2:14" s="1" customFormat="1" x14ac:dyDescent="0.25"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2:14" s="1" customFormat="1" x14ac:dyDescent="0.25"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2:14" s="1" customFormat="1" x14ac:dyDescent="0.25"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2:14" s="1" customFormat="1" x14ac:dyDescent="0.25"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2:14" s="1" customFormat="1" x14ac:dyDescent="0.25"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2:14" s="1" customFormat="1" x14ac:dyDescent="0.25"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2:14" s="1" customFormat="1" x14ac:dyDescent="0.25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2:14" s="1" customFormat="1" x14ac:dyDescent="0.25"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2:14" s="1" customFormat="1" x14ac:dyDescent="0.25"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2:14" s="1" customFormat="1" x14ac:dyDescent="0.25"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2:14" s="1" customFormat="1" x14ac:dyDescent="0.25"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2:14" s="1" customFormat="1" x14ac:dyDescent="0.25"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2:14" s="1" customFormat="1" x14ac:dyDescent="0.25"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2:14" s="1" customFormat="1" x14ac:dyDescent="0.25"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2:14" s="1" customFormat="1" x14ac:dyDescent="0.25"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2:14" s="1" customFormat="1" x14ac:dyDescent="0.25"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2:14" s="1" customFormat="1" x14ac:dyDescent="0.25"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2:14" s="1" customFormat="1" x14ac:dyDescent="0.25"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2:14" s="1" customFormat="1" x14ac:dyDescent="0.25"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2:14" s="1" customFormat="1" x14ac:dyDescent="0.25"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2:14" s="1" customFormat="1" x14ac:dyDescent="0.25"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2:14" s="1" customFormat="1" x14ac:dyDescent="0.25"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2:14" s="1" customFormat="1" x14ac:dyDescent="0.25"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2:14" s="1" customFormat="1" x14ac:dyDescent="0.25"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2:14" s="1" customFormat="1" x14ac:dyDescent="0.25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2:14" s="1" customFormat="1" x14ac:dyDescent="0.25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2:14" s="1" customFormat="1" x14ac:dyDescent="0.25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2:14" s="1" customFormat="1" x14ac:dyDescent="0.25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2:14" s="1" customFormat="1" x14ac:dyDescent="0.25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2:14" s="1" customFormat="1" x14ac:dyDescent="0.25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2:14" s="1" customFormat="1" x14ac:dyDescent="0.25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2:14" s="1" customFormat="1" x14ac:dyDescent="0.25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2:14" s="1" customFormat="1" x14ac:dyDescent="0.25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2:14" s="1" customFormat="1" x14ac:dyDescent="0.25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2:14" s="1" customFormat="1" x14ac:dyDescent="0.25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2:14" s="1" customFormat="1" x14ac:dyDescent="0.25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2:14" s="1" customFormat="1" x14ac:dyDescent="0.25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2:14" s="1" customFormat="1" x14ac:dyDescent="0.25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2:14" s="1" customFormat="1" x14ac:dyDescent="0.25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2:14" s="1" customFormat="1" x14ac:dyDescent="0.25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2:14" s="1" customFormat="1" x14ac:dyDescent="0.25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2:14" s="1" customFormat="1" x14ac:dyDescent="0.25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2:14" s="1" customFormat="1" x14ac:dyDescent="0.25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2:14" s="1" customFormat="1" x14ac:dyDescent="0.25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2:14" s="1" customFormat="1" x14ac:dyDescent="0.25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2:14" s="1" customFormat="1" x14ac:dyDescent="0.25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2:14" s="1" customFormat="1" x14ac:dyDescent="0.25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2:14" s="1" customFormat="1" x14ac:dyDescent="0.25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2:14" s="1" customFormat="1" x14ac:dyDescent="0.25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2:14" s="1" customFormat="1" x14ac:dyDescent="0.25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2:14" s="1" customFormat="1" x14ac:dyDescent="0.25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2:14" s="1" customFormat="1" x14ac:dyDescent="0.25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2:14" s="1" customFormat="1" x14ac:dyDescent="0.25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2:14" s="1" customFormat="1" x14ac:dyDescent="0.25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2:14" s="1" customFormat="1" x14ac:dyDescent="0.25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2:14" s="1" customFormat="1" x14ac:dyDescent="0.25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2:14" s="1" customFormat="1" x14ac:dyDescent="0.25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2:14" s="1" customFormat="1" x14ac:dyDescent="0.25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2:14" s="1" customFormat="1" x14ac:dyDescent="0.25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2:14" s="1" customFormat="1" x14ac:dyDescent="0.25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2:14" s="1" customFormat="1" x14ac:dyDescent="0.25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2:14" s="1" customFormat="1" x14ac:dyDescent="0.25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2:14" s="1" customFormat="1" x14ac:dyDescent="0.25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2:14" s="1" customFormat="1" x14ac:dyDescent="0.25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2:14" s="1" customFormat="1" x14ac:dyDescent="0.25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2:14" s="1" customFormat="1" x14ac:dyDescent="0.25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2:14" s="1" customFormat="1" x14ac:dyDescent="0.25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2:14" s="1" customFormat="1" x14ac:dyDescent="0.25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2:14" s="1" customFormat="1" x14ac:dyDescent="0.25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2:14" s="1" customFormat="1" x14ac:dyDescent="0.25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2:14" s="1" customFormat="1" x14ac:dyDescent="0.25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2:14" s="1" customFormat="1" x14ac:dyDescent="0.25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2:14" s="1" customFormat="1" x14ac:dyDescent="0.25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2:14" s="1" customFormat="1" x14ac:dyDescent="0.25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2:14" s="1" customFormat="1" x14ac:dyDescent="0.25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2:14" s="1" customFormat="1" x14ac:dyDescent="0.25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2:14" s="1" customFormat="1" x14ac:dyDescent="0.25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2:14" s="1" customFormat="1" x14ac:dyDescent="0.25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2:14" s="1" customFormat="1" x14ac:dyDescent="0.25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2:14" s="1" customFormat="1" x14ac:dyDescent="0.25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2:14" s="1" customFormat="1" x14ac:dyDescent="0.25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2:14" s="1" customFormat="1" x14ac:dyDescent="0.25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2:14" s="1" customFormat="1" x14ac:dyDescent="0.25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2:14" s="1" customFormat="1" x14ac:dyDescent="0.25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2:14" s="1" customFormat="1" x14ac:dyDescent="0.25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2:14" s="1" customFormat="1" x14ac:dyDescent="0.25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2:14" s="1" customFormat="1" x14ac:dyDescent="0.25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2:14" s="1" customFormat="1" x14ac:dyDescent="0.25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2:14" s="1" customFormat="1" x14ac:dyDescent="0.25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2:14" s="1" customFormat="1" x14ac:dyDescent="0.25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2:14" s="1" customFormat="1" x14ac:dyDescent="0.25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2:14" s="1" customFormat="1" x14ac:dyDescent="0.25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2:14" s="1" customFormat="1" x14ac:dyDescent="0.25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2:14" s="1" customFormat="1" x14ac:dyDescent="0.25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2:14" s="1" customFormat="1" x14ac:dyDescent="0.25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2:14" s="1" customFormat="1" x14ac:dyDescent="0.25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2:14" s="1" customFormat="1" x14ac:dyDescent="0.25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2:14" s="1" customFormat="1" x14ac:dyDescent="0.25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2:14" s="1" customFormat="1" x14ac:dyDescent="0.25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2:14" s="1" customFormat="1" x14ac:dyDescent="0.25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2:14" s="1" customFormat="1" x14ac:dyDescent="0.25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2:14" s="1" customFormat="1" x14ac:dyDescent="0.25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2:14" s="1" customFormat="1" x14ac:dyDescent="0.25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2:14" s="1" customFormat="1" x14ac:dyDescent="0.25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2:14" s="1" customFormat="1" x14ac:dyDescent="0.25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2:14" s="1" customFormat="1" x14ac:dyDescent="0.25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2:14" s="1" customFormat="1" x14ac:dyDescent="0.25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2:14" s="1" customFormat="1" x14ac:dyDescent="0.25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2:14" s="1" customFormat="1" x14ac:dyDescent="0.25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2:14" s="1" customFormat="1" x14ac:dyDescent="0.25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2:14" s="1" customFormat="1" x14ac:dyDescent="0.25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2:14" s="1" customFormat="1" x14ac:dyDescent="0.25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2:14" s="1" customFormat="1" x14ac:dyDescent="0.25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2:14" s="1" customFormat="1" x14ac:dyDescent="0.25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2:14" s="1" customFormat="1" x14ac:dyDescent="0.25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2:14" s="1" customFormat="1" x14ac:dyDescent="0.25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2:14" s="1" customFormat="1" x14ac:dyDescent="0.25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2:14" s="1" customFormat="1" x14ac:dyDescent="0.25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2:14" s="1" customFormat="1" x14ac:dyDescent="0.25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s="1" customFormat="1" x14ac:dyDescent="0.25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s="1" customFormat="1" x14ac:dyDescent="0.25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s="1" customFormat="1" x14ac:dyDescent="0.25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s="1" customFormat="1" x14ac:dyDescent="0.25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s="1" customFormat="1" x14ac:dyDescent="0.25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s="1" customFormat="1" x14ac:dyDescent="0.25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s="1" customFormat="1" x14ac:dyDescent="0.25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s="1" customFormat="1" x14ac:dyDescent="0.25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s="1" customFormat="1" x14ac:dyDescent="0.25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s="1" customFormat="1" x14ac:dyDescent="0.25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s="1" customFormat="1" x14ac:dyDescent="0.25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s="1" customFormat="1" x14ac:dyDescent="0.25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s="1" customFormat="1" x14ac:dyDescent="0.25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s="1" customFormat="1" x14ac:dyDescent="0.25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x14ac:dyDescent="0.25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x14ac:dyDescent="0.25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x14ac:dyDescent="0.25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x14ac:dyDescent="0.25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x14ac:dyDescent="0.25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x14ac:dyDescent="0.25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x14ac:dyDescent="0.25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x14ac:dyDescent="0.25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x14ac:dyDescent="0.25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x14ac:dyDescent="0.25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x14ac:dyDescent="0.25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x14ac:dyDescent="0.25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x14ac:dyDescent="0.25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x14ac:dyDescent="0.25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x14ac:dyDescent="0.25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x14ac:dyDescent="0.25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</sheetData>
  <mergeCells count="2">
    <mergeCell ref="B5:N5"/>
    <mergeCell ref="A7:N7"/>
  </mergeCells>
  <printOptions horizontalCentered="1"/>
  <pageMargins left="0.70866141732283505" right="0.70866141732283505" top="0.74803149606299202" bottom="0.74803149606299202" header="0.31496062992126" footer="0.31496062992126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2025 CALENDARIO MENSUA</vt:lpstr>
      <vt:lpstr>'INGRESOS 2025 CALENDARIO MENSUA'!Área_de_impresión</vt:lpstr>
      <vt:lpstr>'INGRESOS 2025 CALENDARIO MENSUA'!Títulos_a_imprimir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ROSALES</dc:creator>
  <cp:keywords/>
  <dc:description/>
  <cp:lastModifiedBy>Coordinador Cuenta Publica</cp:lastModifiedBy>
  <cp:lastPrinted>2025-01-31T22:03:14Z</cp:lastPrinted>
  <dcterms:created xsi:type="dcterms:W3CDTF">2025-01-28T19:19:19Z</dcterms:created>
  <dcterms:modified xsi:type="dcterms:W3CDTF">2026-02-11T22:32:27Z</dcterms:modified>
  <cp:category/>
</cp:coreProperties>
</file>