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YRENE\3er TRIMESTRE 2025\IV. Informacion financiera adicional (LDF)\"/>
    </mc:Choice>
  </mc:AlternateContent>
  <xr:revisionPtr revIDLastSave="0" documentId="13_ncr:1_{D0382214-062C-4510-9289-A7406B8926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ptEstadoAnaliticoEjerPresEgreD" sheetId="1" r:id="rId1"/>
  </sheets>
  <definedNames>
    <definedName name="_xlnm.Print_Area" localSheetId="0">rptEstadoAnaliticoEjerPresEgreD!$A$1:$G$71</definedName>
    <definedName name="_xlnm.Print_Titles" localSheetId="0">rptEstadoAnaliticoEjerPresEgreD!$1:$14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1" l="1"/>
  <c r="C18" i="1" l="1"/>
  <c r="C30" i="1"/>
  <c r="D26" i="1"/>
  <c r="D40" i="1"/>
  <c r="G40" i="1" s="1"/>
  <c r="D28" i="1"/>
  <c r="G28" i="1" s="1"/>
  <c r="C42" i="1" l="1"/>
  <c r="D35" i="1"/>
  <c r="D36" i="1"/>
  <c r="G36" i="1" s="1"/>
  <c r="D37" i="1"/>
  <c r="D38" i="1"/>
  <c r="D39" i="1"/>
  <c r="D41" i="1"/>
  <c r="D33" i="1"/>
  <c r="D34" i="1"/>
  <c r="D20" i="1" l="1"/>
  <c r="D21" i="1"/>
  <c r="G21" i="1" s="1"/>
  <c r="D22" i="1"/>
  <c r="G22" i="1" s="1"/>
  <c r="D23" i="1"/>
  <c r="D24" i="1"/>
  <c r="D25" i="1"/>
  <c r="D27" i="1"/>
  <c r="D29" i="1"/>
  <c r="E30" i="1"/>
  <c r="B30" i="1"/>
  <c r="D32" i="1"/>
  <c r="F30" i="1"/>
  <c r="B18" i="1"/>
  <c r="G20" i="1" l="1"/>
  <c r="D18" i="1"/>
  <c r="G23" i="1"/>
  <c r="G24" i="1"/>
  <c r="G25" i="1"/>
  <c r="G26" i="1"/>
  <c r="G27" i="1"/>
  <c r="G29" i="1"/>
  <c r="B42" i="1" l="1"/>
  <c r="G18" i="1" l="1"/>
  <c r="E18" i="1"/>
  <c r="G33" i="1"/>
  <c r="G34" i="1"/>
  <c r="G32" i="1"/>
  <c r="E42" i="1" l="1"/>
  <c r="F18" i="1"/>
  <c r="G39" i="1" l="1"/>
  <c r="G37" i="1"/>
  <c r="G38" i="1"/>
  <c r="G41" i="1"/>
  <c r="G35" i="1" l="1"/>
  <c r="D30" i="1"/>
  <c r="G30" i="1"/>
  <c r="G42" i="1" l="1"/>
  <c r="D42" i="1"/>
  <c r="F42" i="1"/>
</calcChain>
</file>

<file path=xl/sharedStrings.xml><?xml version="1.0" encoding="utf-8"?>
<sst xmlns="http://schemas.openxmlformats.org/spreadsheetml/2006/main" count="37" uniqueCount="27">
  <si>
    <t>Ayuntamiento Municipal de Playas de Rosarito, B.C.</t>
  </si>
  <si>
    <t>Estado Analítico del Ejercicio del Presupuesto de Egresos Detallado - LDF</t>
  </si>
  <si>
    <t>Egresos</t>
  </si>
  <si>
    <t>Concepto</t>
  </si>
  <si>
    <t>Aprobado</t>
  </si>
  <si>
    <t>Modificado</t>
  </si>
  <si>
    <t>Devengado</t>
  </si>
  <si>
    <t>Pagado</t>
  </si>
  <si>
    <t>Subejercicio</t>
  </si>
  <si>
    <t>I. GASTO NO ETIQUETADO</t>
  </si>
  <si>
    <t>B. SINDICATURA</t>
  </si>
  <si>
    <t>(I=A+B+C+D+E+F+G+H+I)</t>
  </si>
  <si>
    <t>(II=A+B+C+D+E+F+G+H+I)</t>
  </si>
  <si>
    <t>III. TOTAL DE EGRESOS ( III = I+ II )</t>
  </si>
  <si>
    <t>Ampliaciones/
(Reducciones)</t>
  </si>
  <si>
    <t>Estado Analítico del Ejercicio del Presupuesto de Egresos (Clasificación Administrativa)</t>
  </si>
  <si>
    <t>A. PRESIDENCIA</t>
  </si>
  <si>
    <t>C. SECRETARIA GENERAL</t>
  </si>
  <si>
    <t>D. SECRETARIA DE DESARROLLO Y SERVICIOS URBANOS</t>
  </si>
  <si>
    <t>E. SECRETARIA DE SEGURIDAD CIUDADANA</t>
  </si>
  <si>
    <t>F. TESORERIA MUNICIPAL</t>
  </si>
  <si>
    <t>G. OFICIALIA MAYOR</t>
  </si>
  <si>
    <t>H. SECRETARIA DE BIENESTAR SOCIAL</t>
  </si>
  <si>
    <t>I. SECRETARIA DE DESARROLLO ECONÓMICO</t>
  </si>
  <si>
    <t>J. CONSEJERÍA JURÍDICA</t>
  </si>
  <si>
    <t>II. GASTO ETIQUETADO</t>
  </si>
  <si>
    <t>Del 01 de Enero al 30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</si>
</sst>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;\-&quot;$&quot;#,##0.00"/>
    <numFmt numFmtId="8" formatCode="&quot;$&quot;#,##0.00;[Red]\-&quot;$&quot;#,##0.00"/>
    <numFmt numFmtId="44" formatCode="_-&quot;$&quot;* #,##0.00_-;\-&quot;$&quot;* #,##0.00_-;_-&quot;$&quot;* &quot;-&quot;??_-;_-@_-"/>
    <numFmt numFmtId="164" formatCode="[$-1080A]&quot;$&quot;#,##0.00"/>
    <numFmt numFmtId="165" formatCode="&quot;$&quot;#,##0.00"/>
    <numFmt numFmtId="166" formatCode="[$$-80A]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Arial"/>
      <family val="2"/>
    </font>
    <font>
      <b/>
      <sz val="9"/>
      <color rgb="FF1E1E1E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0.5"/>
      <name val="Calibri"/>
      <family val="2"/>
    </font>
    <font>
      <b/>
      <sz val="10.5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73">
    <xf numFmtId="0" fontId="1" fillId="0" borderId="0" xfId="0" applyFont="1"/>
    <xf numFmtId="0" fontId="1" fillId="0" borderId="0" xfId="0" applyFont="1" applyAlignment="1">
      <alignment vertical="top" wrapText="1"/>
    </xf>
    <xf numFmtId="0" fontId="2" fillId="2" borderId="17" xfId="0" applyFont="1" applyFill="1" applyBorder="1" applyAlignment="1">
      <alignment vertical="center" wrapText="1" readingOrder="1"/>
    </xf>
    <xf numFmtId="164" fontId="2" fillId="2" borderId="1" xfId="0" applyNumberFormat="1" applyFont="1" applyFill="1" applyBorder="1" applyAlignment="1">
      <alignment horizontal="right" vertical="center" wrapText="1" readingOrder="1"/>
    </xf>
    <xf numFmtId="164" fontId="2" fillId="2" borderId="19" xfId="0" applyNumberFormat="1" applyFont="1" applyFill="1" applyBorder="1" applyAlignment="1">
      <alignment horizontal="right" vertical="center" wrapText="1" readingOrder="1"/>
    </xf>
    <xf numFmtId="0" fontId="4" fillId="0" borderId="4" xfId="0" applyFont="1" applyBorder="1" applyAlignment="1">
      <alignment horizontal="left" vertical="top" wrapText="1" indent="1" readingOrder="1"/>
    </xf>
    <xf numFmtId="8" fontId="5" fillId="0" borderId="5" xfId="0" applyNumberFormat="1" applyFont="1" applyBorder="1"/>
    <xf numFmtId="0" fontId="5" fillId="0" borderId="5" xfId="0" applyFont="1" applyBorder="1"/>
    <xf numFmtId="0" fontId="5" fillId="0" borderId="4" xfId="0" applyFont="1" applyBorder="1" applyAlignment="1">
      <alignment horizontal="left" indent="3"/>
    </xf>
    <xf numFmtId="165" fontId="4" fillId="0" borderId="13" xfId="0" applyNumberFormat="1" applyFont="1" applyBorder="1" applyAlignment="1">
      <alignment horizontal="right" vertical="center" wrapText="1" readingOrder="1"/>
    </xf>
    <xf numFmtId="0" fontId="6" fillId="2" borderId="17" xfId="0" applyFont="1" applyFill="1" applyBorder="1" applyAlignment="1">
      <alignment horizontal="left" vertical="center"/>
    </xf>
    <xf numFmtId="8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 wrapText="1"/>
    </xf>
    <xf numFmtId="8" fontId="2" fillId="0" borderId="5" xfId="0" applyNumberFormat="1" applyFont="1" applyBorder="1" applyAlignment="1">
      <alignment horizontal="right"/>
    </xf>
    <xf numFmtId="8" fontId="5" fillId="0" borderId="6" xfId="0" applyNumberFormat="1" applyFont="1" applyBorder="1" applyAlignment="1">
      <alignment horizontal="right"/>
    </xf>
    <xf numFmtId="8" fontId="4" fillId="0" borderId="13" xfId="0" applyNumberFormat="1" applyFont="1" applyBorder="1" applyAlignment="1">
      <alignment horizontal="right"/>
    </xf>
    <xf numFmtId="8" fontId="5" fillId="0" borderId="6" xfId="0" applyNumberFormat="1" applyFont="1" applyBorder="1"/>
    <xf numFmtId="165" fontId="5" fillId="0" borderId="13" xfId="0" applyNumberFormat="1" applyFont="1" applyBorder="1" applyAlignment="1">
      <alignment horizontal="right"/>
    </xf>
    <xf numFmtId="0" fontId="5" fillId="0" borderId="4" xfId="0" applyFont="1" applyBorder="1" applyAlignment="1">
      <alignment horizontal="left" wrapText="1" indent="3"/>
    </xf>
    <xf numFmtId="165" fontId="5" fillId="0" borderId="13" xfId="0" applyNumberFormat="1" applyFont="1" applyBorder="1" applyAlignment="1">
      <alignment horizontal="right" vertical="center"/>
    </xf>
    <xf numFmtId="8" fontId="5" fillId="0" borderId="6" xfId="0" applyNumberFormat="1" applyFont="1" applyBorder="1" applyAlignment="1">
      <alignment vertical="center"/>
    </xf>
    <xf numFmtId="165" fontId="5" fillId="0" borderId="13" xfId="0" applyNumberFormat="1" applyFont="1" applyBorder="1" applyAlignment="1">
      <alignment horizontal="right" vertical="top"/>
    </xf>
    <xf numFmtId="8" fontId="4" fillId="0" borderId="13" xfId="0" applyNumberFormat="1" applyFont="1" applyBorder="1" applyAlignment="1">
      <alignment horizontal="right" vertical="center" wrapText="1"/>
    </xf>
    <xf numFmtId="0" fontId="5" fillId="0" borderId="16" xfId="0" applyFont="1" applyBorder="1" applyAlignment="1">
      <alignment horizontal="left" indent="3"/>
    </xf>
    <xf numFmtId="165" fontId="5" fillId="0" borderId="12" xfId="0" applyNumberFormat="1" applyFont="1" applyBorder="1" applyAlignment="1">
      <alignment horizontal="right"/>
    </xf>
    <xf numFmtId="0" fontId="5" fillId="2" borderId="15" xfId="0" applyFont="1" applyFill="1" applyBorder="1" applyAlignment="1">
      <alignment horizontal="left" vertical="center" indent="7"/>
    </xf>
    <xf numFmtId="165" fontId="6" fillId="2" borderId="14" xfId="0" applyNumberFormat="1" applyFont="1" applyFill="1" applyBorder="1" applyAlignment="1">
      <alignment vertical="center"/>
    </xf>
    <xf numFmtId="165" fontId="6" fillId="2" borderId="18" xfId="0" applyNumberFormat="1" applyFont="1" applyFill="1" applyBorder="1" applyAlignment="1">
      <alignment vertical="center"/>
    </xf>
    <xf numFmtId="8" fontId="2" fillId="0" borderId="20" xfId="0" applyNumberFormat="1" applyFont="1" applyBorder="1" applyAlignment="1">
      <alignment horizontal="right" wrapText="1"/>
    </xf>
    <xf numFmtId="8" fontId="5" fillId="0" borderId="6" xfId="0" applyNumberFormat="1" applyFont="1" applyBorder="1" applyAlignment="1">
      <alignment horizontal="right" vertical="top"/>
    </xf>
    <xf numFmtId="7" fontId="2" fillId="2" borderId="1" xfId="0" applyNumberFormat="1" applyFont="1" applyFill="1" applyBorder="1" applyAlignment="1">
      <alignment horizontal="right" vertical="center"/>
    </xf>
    <xf numFmtId="165" fontId="5" fillId="0" borderId="20" xfId="0" applyNumberFormat="1" applyFont="1" applyBorder="1"/>
    <xf numFmtId="165" fontId="4" fillId="0" borderId="21" xfId="0" applyNumberFormat="1" applyFont="1" applyBorder="1" applyAlignment="1">
      <alignment horizontal="right" vertical="center" wrapText="1" readingOrder="1"/>
    </xf>
    <xf numFmtId="165" fontId="4" fillId="0" borderId="22" xfId="0" applyNumberFormat="1" applyFont="1" applyBorder="1" applyAlignment="1">
      <alignment horizontal="right" vertical="center" wrapText="1" readingOrder="1"/>
    </xf>
    <xf numFmtId="0" fontId="5" fillId="0" borderId="20" xfId="0" applyFont="1" applyBorder="1"/>
    <xf numFmtId="165" fontId="1" fillId="0" borderId="0" xfId="0" applyNumberFormat="1" applyFont="1"/>
    <xf numFmtId="165" fontId="5" fillId="3" borderId="13" xfId="1" applyNumberFormat="1" applyFont="1" applyFill="1" applyBorder="1"/>
    <xf numFmtId="8" fontId="4" fillId="3" borderId="21" xfId="0" applyNumberFormat="1" applyFont="1" applyFill="1" applyBorder="1" applyAlignment="1">
      <alignment horizontal="right" wrapText="1"/>
    </xf>
    <xf numFmtId="165" fontId="5" fillId="3" borderId="13" xfId="0" applyNumberFormat="1" applyFont="1" applyFill="1" applyBorder="1" applyAlignment="1">
      <alignment horizontal="right" vertical="center"/>
    </xf>
    <xf numFmtId="8" fontId="5" fillId="3" borderId="13" xfId="0" applyNumberFormat="1" applyFont="1" applyFill="1" applyBorder="1" applyAlignment="1">
      <alignment horizontal="right" vertical="center" wrapText="1"/>
    </xf>
    <xf numFmtId="8" fontId="4" fillId="3" borderId="13" xfId="0" applyNumberFormat="1" applyFont="1" applyFill="1" applyBorder="1" applyAlignment="1">
      <alignment horizontal="right" vertical="center" wrapText="1"/>
    </xf>
    <xf numFmtId="165" fontId="5" fillId="3" borderId="12" xfId="0" applyNumberFormat="1" applyFont="1" applyFill="1" applyBorder="1" applyAlignment="1">
      <alignment vertical="center"/>
    </xf>
    <xf numFmtId="7" fontId="4" fillId="3" borderId="13" xfId="0" applyNumberFormat="1" applyFont="1" applyFill="1" applyBorder="1" applyAlignment="1">
      <alignment horizontal="right"/>
    </xf>
    <xf numFmtId="8" fontId="4" fillId="3" borderId="13" xfId="0" applyNumberFormat="1" applyFont="1" applyFill="1" applyBorder="1" applyAlignment="1">
      <alignment horizontal="right"/>
    </xf>
    <xf numFmtId="165" fontId="5" fillId="3" borderId="13" xfId="0" applyNumberFormat="1" applyFont="1" applyFill="1" applyBorder="1"/>
    <xf numFmtId="165" fontId="5" fillId="3" borderId="13" xfId="0" applyNumberFormat="1" applyFont="1" applyFill="1" applyBorder="1" applyAlignment="1">
      <alignment horizontal="right"/>
    </xf>
    <xf numFmtId="8" fontId="4" fillId="3" borderId="13" xfId="0" applyNumberFormat="1" applyFont="1" applyFill="1" applyBorder="1" applyAlignment="1">
      <alignment horizontal="right" vertical="top"/>
    </xf>
    <xf numFmtId="8" fontId="4" fillId="3" borderId="13" xfId="0" applyNumberFormat="1" applyFont="1" applyFill="1" applyBorder="1" applyAlignment="1">
      <alignment horizontal="right" vertical="top" wrapText="1"/>
    </xf>
    <xf numFmtId="166" fontId="4" fillId="0" borderId="21" xfId="0" applyNumberFormat="1" applyFont="1" applyBorder="1" applyAlignment="1">
      <alignment vertical="top"/>
    </xf>
    <xf numFmtId="166" fontId="2" fillId="2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 readingOrder="1"/>
    </xf>
    <xf numFmtId="0" fontId="2" fillId="2" borderId="5" xfId="0" applyFont="1" applyFill="1" applyBorder="1" applyAlignment="1">
      <alignment horizontal="center" vertical="center" wrapText="1" readingOrder="1"/>
    </xf>
    <xf numFmtId="0" fontId="2" fillId="2" borderId="12" xfId="0" applyFont="1" applyFill="1" applyBorder="1" applyAlignment="1">
      <alignment horizontal="center" vertical="center" wrapText="1" readingOrder="1"/>
    </xf>
    <xf numFmtId="0" fontId="2" fillId="2" borderId="9" xfId="0" applyFont="1" applyFill="1" applyBorder="1" applyAlignment="1">
      <alignment horizontal="center" vertical="center" wrapText="1" readingOrder="1"/>
    </xf>
    <xf numFmtId="0" fontId="2" fillId="2" borderId="6" xfId="0" applyFont="1" applyFill="1" applyBorder="1" applyAlignment="1">
      <alignment horizontal="center" vertical="center" wrapText="1" readingOrder="1"/>
    </xf>
    <xf numFmtId="0" fontId="2" fillId="2" borderId="10" xfId="0" applyFont="1" applyFill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2" fillId="2" borderId="3" xfId="0" applyFont="1" applyFill="1" applyBorder="1" applyAlignment="1">
      <alignment horizontal="center" vertical="center" wrapText="1" readingOrder="1"/>
    </xf>
    <xf numFmtId="0" fontId="2" fillId="2" borderId="11" xfId="0" applyFont="1" applyFill="1" applyBorder="1" applyAlignment="1">
      <alignment horizontal="center" vertical="center" wrapText="1" readingOrder="1"/>
    </xf>
    <xf numFmtId="0" fontId="2" fillId="2" borderId="7" xfId="0" applyFont="1" applyFill="1" applyBorder="1" applyAlignment="1">
      <alignment horizontal="center" vertical="center" wrapText="1" readingOrder="1"/>
    </xf>
    <xf numFmtId="0" fontId="2" fillId="2" borderId="8" xfId="0" applyFont="1" applyFill="1" applyBorder="1" applyAlignment="1">
      <alignment horizontal="center" vertical="center" wrapText="1" readingOrder="1"/>
    </xf>
    <xf numFmtId="0" fontId="12" fillId="0" borderId="0" xfId="0" applyFont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3" fillId="2" borderId="5" xfId="0" applyFont="1" applyFill="1" applyBorder="1" applyAlignment="1">
      <alignment horizontal="center" vertical="center" wrapText="1" readingOrder="1"/>
    </xf>
    <xf numFmtId="0" fontId="3" fillId="2" borderId="12" xfId="0" applyFont="1" applyFill="1" applyBorder="1" applyAlignment="1">
      <alignment horizontal="center" vertical="center" wrapText="1" readingOrder="1"/>
    </xf>
    <xf numFmtId="165" fontId="4" fillId="0" borderId="13" xfId="0" applyNumberFormat="1" applyFont="1" applyFill="1" applyBorder="1" applyAlignment="1">
      <alignment horizontal="right" vertical="center" wrapText="1" readingOrder="1"/>
    </xf>
    <xf numFmtId="165" fontId="4" fillId="0" borderId="12" xfId="0" applyNumberFormat="1" applyFont="1" applyFill="1" applyBorder="1" applyAlignment="1">
      <alignment horizontal="right" vertical="center" wrapText="1" readingOrder="1"/>
    </xf>
    <xf numFmtId="7" fontId="4" fillId="0" borderId="13" xfId="0" applyNumberFormat="1" applyFont="1" applyFill="1" applyBorder="1"/>
    <xf numFmtId="8" fontId="4" fillId="0" borderId="21" xfId="0" applyNumberFormat="1" applyFont="1" applyFill="1" applyBorder="1" applyAlignment="1">
      <alignment horizontal="right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FFFF"/>
      <rgbColor rgb="001E1E1E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826605</xdr:colOff>
      <xdr:row>52</xdr:row>
      <xdr:rowOff>1242</xdr:rowOff>
    </xdr:from>
    <xdr:to>
      <xdr:col>3</xdr:col>
      <xdr:colOff>704022</xdr:colOff>
      <xdr:row>52</xdr:row>
      <xdr:rowOff>1242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3955813B-7C32-4DFD-9387-AAA80D49F405}"/>
            </a:ext>
          </a:extLst>
        </xdr:cNvPr>
        <xdr:cNvCxnSpPr/>
      </xdr:nvCxnSpPr>
      <xdr:spPr>
        <a:xfrm>
          <a:off x="3969855" y="10545417"/>
          <a:ext cx="179194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381000</xdr:colOff>
      <xdr:row>52</xdr:row>
      <xdr:rowOff>1242</xdr:rowOff>
    </xdr:from>
    <xdr:to>
      <xdr:col>6</xdr:col>
      <xdr:colOff>523048</xdr:colOff>
      <xdr:row>52</xdr:row>
      <xdr:rowOff>19050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6E73532E-452D-4F28-A77B-18053212BAB9}"/>
            </a:ext>
          </a:extLst>
        </xdr:cNvPr>
        <xdr:cNvCxnSpPr/>
      </xdr:nvCxnSpPr>
      <xdr:spPr>
        <a:xfrm flipV="1">
          <a:off x="6734175" y="10554942"/>
          <a:ext cx="2237548" cy="17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295275</xdr:colOff>
      <xdr:row>51</xdr:row>
      <xdr:rowOff>70817</xdr:rowOff>
    </xdr:from>
    <xdr:to>
      <xdr:col>6</xdr:col>
      <xdr:colOff>701121</xdr:colOff>
      <xdr:row>55</xdr:row>
      <xdr:rowOff>150329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A436B0D3-09DB-4CC9-9B21-3A4E9AE24C4E}"/>
            </a:ext>
          </a:extLst>
        </xdr:cNvPr>
        <xdr:cNvSpPr txBox="1"/>
      </xdr:nvSpPr>
      <xdr:spPr>
        <a:xfrm>
          <a:off x="6648450" y="10434017"/>
          <a:ext cx="2501346" cy="8415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/>
            <a:t>C.P.</a:t>
          </a:r>
          <a:r>
            <a:rPr lang="es-MX" sz="1100" baseline="0"/>
            <a:t> MA. YRENE MENDOZA QUINTANA</a:t>
          </a:r>
          <a:endParaRPr lang="es-MX" sz="1100"/>
        </a:p>
        <a:p>
          <a:pPr algn="ctr"/>
          <a:r>
            <a:rPr lang="es-MX" sz="1100" b="1"/>
            <a:t>SUBDIRECTORA</a:t>
          </a:r>
          <a:r>
            <a:rPr lang="es-MX" sz="1100" b="1" baseline="0"/>
            <a:t> DE PROGRAMACIÓN Y PRESUPUESTOS </a:t>
          </a:r>
          <a:endParaRPr lang="es-MX" sz="1100" b="1"/>
        </a:p>
      </xdr:txBody>
    </xdr:sp>
    <xdr:clientData/>
  </xdr:twoCellAnchor>
  <xdr:twoCellAnchor>
    <xdr:from>
      <xdr:col>0</xdr:col>
      <xdr:colOff>921855</xdr:colOff>
      <xdr:row>51</xdr:row>
      <xdr:rowOff>144117</xdr:rowOff>
    </xdr:from>
    <xdr:to>
      <xdr:col>0</xdr:col>
      <xdr:colOff>2713797</xdr:colOff>
      <xdr:row>51</xdr:row>
      <xdr:rowOff>144117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339C941-1C85-4910-9B4D-DDB0A26867AB}"/>
            </a:ext>
          </a:extLst>
        </xdr:cNvPr>
        <xdr:cNvCxnSpPr/>
      </xdr:nvCxnSpPr>
      <xdr:spPr>
        <a:xfrm>
          <a:off x="921855" y="10526367"/>
          <a:ext cx="179194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38100</xdr:colOff>
      <xdr:row>65</xdr:row>
      <xdr:rowOff>154152</xdr:rowOff>
    </xdr:from>
    <xdr:to>
      <xdr:col>6</xdr:col>
      <xdr:colOff>1066800</xdr:colOff>
      <xdr:row>70</xdr:row>
      <xdr:rowOff>123638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DBD5E9B-DDDB-4B96-BE88-0E7100FAB0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9" t="1" b="3554"/>
        <a:stretch/>
      </xdr:blipFill>
      <xdr:spPr>
        <a:xfrm>
          <a:off x="38100" y="13374852"/>
          <a:ext cx="9477375" cy="921986"/>
        </a:xfrm>
        <a:prstGeom prst="rect">
          <a:avLst/>
        </a:prstGeom>
      </xdr:spPr>
    </xdr:pic>
    <xdr:clientData/>
  </xdr:twoCellAnchor>
  <xdr:twoCellAnchor editAs="oneCell">
    <xdr:from>
      <xdr:col>1</xdr:col>
      <xdr:colOff>647700</xdr:colOff>
      <xdr:row>0</xdr:row>
      <xdr:rowOff>28575</xdr:rowOff>
    </xdr:from>
    <xdr:to>
      <xdr:col>3</xdr:col>
      <xdr:colOff>95250</xdr:colOff>
      <xdr:row>8</xdr:row>
      <xdr:rowOff>168300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1FE8B0B2-641C-455E-97BD-14B3DFCE5B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292"/>
        <a:stretch/>
      </xdr:blipFill>
      <xdr:spPr>
        <a:xfrm>
          <a:off x="3895725" y="28575"/>
          <a:ext cx="1524000" cy="1663725"/>
        </a:xfrm>
        <a:prstGeom prst="rect">
          <a:avLst/>
        </a:prstGeom>
      </xdr:spPr>
    </xdr:pic>
    <xdr:clientData/>
  </xdr:twoCellAnchor>
  <xdr:twoCellAnchor>
    <xdr:from>
      <xdr:col>0</xdr:col>
      <xdr:colOff>533401</xdr:colOff>
      <xdr:row>51</xdr:row>
      <xdr:rowOff>7867</xdr:rowOff>
    </xdr:from>
    <xdr:to>
      <xdr:col>0</xdr:col>
      <xdr:colOff>3219451</xdr:colOff>
      <xdr:row>54</xdr:row>
      <xdr:rowOff>57562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9FD170A2-B954-408E-850B-71216938344E}"/>
            </a:ext>
          </a:extLst>
        </xdr:cNvPr>
        <xdr:cNvSpPr txBox="1"/>
      </xdr:nvSpPr>
      <xdr:spPr>
        <a:xfrm>
          <a:off x="533401" y="10161517"/>
          <a:ext cx="2686050" cy="6211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/>
            <a:t>MTRA. MARIA DEL ROCIO ADAME MUÑOZ</a:t>
          </a:r>
        </a:p>
        <a:p>
          <a:pPr algn="ctr"/>
          <a:r>
            <a:rPr lang="es-MX" sz="1100" b="1"/>
            <a:t>PRESIDENTA</a:t>
          </a:r>
          <a:r>
            <a:rPr lang="es-MX" sz="1100" b="1" baseline="0"/>
            <a:t> MUNICIPAL</a:t>
          </a:r>
          <a:endParaRPr lang="es-MX" sz="1100" b="1"/>
        </a:p>
      </xdr:txBody>
    </xdr:sp>
    <xdr:clientData/>
  </xdr:twoCellAnchor>
  <xdr:twoCellAnchor>
    <xdr:from>
      <xdr:col>1</xdr:col>
      <xdr:colOff>504825</xdr:colOff>
      <xdr:row>51</xdr:row>
      <xdr:rowOff>85725</xdr:rowOff>
    </xdr:from>
    <xdr:to>
      <xdr:col>3</xdr:col>
      <xdr:colOff>946288</xdr:colOff>
      <xdr:row>54</xdr:row>
      <xdr:rowOff>135420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2F0A73C8-9D23-47FD-82E9-EBD3C15E976C}"/>
            </a:ext>
          </a:extLst>
        </xdr:cNvPr>
        <xdr:cNvSpPr txBox="1"/>
      </xdr:nvSpPr>
      <xdr:spPr>
        <a:xfrm>
          <a:off x="3752850" y="10239375"/>
          <a:ext cx="2517913" cy="6211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/>
            <a:t>MTRA. DANIELA LIZBETH URIAS BARAJAS</a:t>
          </a:r>
        </a:p>
        <a:p>
          <a:pPr algn="ctr"/>
          <a:r>
            <a:rPr lang="es-MX" sz="1100" b="1"/>
            <a:t>TESORERA</a:t>
          </a:r>
          <a:r>
            <a:rPr lang="es-MX" sz="1100" b="1" baseline="0"/>
            <a:t> MUNICIPAL</a:t>
          </a:r>
          <a:endParaRPr lang="es-MX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G54"/>
  <sheetViews>
    <sheetView tabSelected="1" view="pageBreakPreview" topLeftCell="A25" zoomScaleNormal="100" zoomScaleSheetLayoutView="100" workbookViewId="0">
      <selection activeCell="C36" sqref="C36:F37"/>
    </sheetView>
  </sheetViews>
  <sheetFormatPr baseColWidth="10" defaultRowHeight="15" x14ac:dyDescent="0.25"/>
  <cols>
    <col min="1" max="1" width="48.7109375" customWidth="1"/>
    <col min="2" max="2" width="15.85546875" customWidth="1"/>
    <col min="3" max="3" width="15.28515625" customWidth="1"/>
    <col min="4" max="4" width="15.42578125" customWidth="1"/>
    <col min="5" max="6" width="15.7109375" bestFit="1" customWidth="1"/>
    <col min="7" max="7" width="16.42578125" customWidth="1"/>
  </cols>
  <sheetData>
    <row r="10" spans="1:7" ht="15.75" x14ac:dyDescent="0.25">
      <c r="A10" s="54" t="s">
        <v>0</v>
      </c>
      <c r="B10" s="54"/>
      <c r="C10" s="54"/>
      <c r="D10" s="54"/>
      <c r="E10" s="54"/>
      <c r="F10" s="54"/>
      <c r="G10" s="54"/>
    </row>
    <row r="11" spans="1:7" ht="15.75" x14ac:dyDescent="0.25">
      <c r="A11" s="54" t="s">
        <v>1</v>
      </c>
      <c r="B11" s="54"/>
      <c r="C11" s="54"/>
      <c r="D11" s="54"/>
      <c r="E11" s="54"/>
      <c r="F11" s="54"/>
      <c r="G11" s="54"/>
    </row>
    <row r="12" spans="1:7" ht="15" customHeight="1" x14ac:dyDescent="0.25">
      <c r="A12" s="66" t="s">
        <v>15</v>
      </c>
      <c r="B12" s="66"/>
      <c r="C12" s="66"/>
      <c r="D12" s="66"/>
      <c r="E12" s="66"/>
      <c r="F12" s="66"/>
      <c r="G12" s="66"/>
    </row>
    <row r="13" spans="1:7" x14ac:dyDescent="0.25">
      <c r="A13" s="65" t="s">
        <v>26</v>
      </c>
      <c r="B13" s="65"/>
      <c r="C13" s="65"/>
      <c r="D13" s="65"/>
      <c r="E13" s="65"/>
      <c r="F13" s="65"/>
      <c r="G13" s="65"/>
    </row>
    <row r="14" spans="1:7" ht="15.75" thickBot="1" x14ac:dyDescent="0.3">
      <c r="B14" s="1"/>
      <c r="C14" s="1"/>
      <c r="D14" s="1"/>
      <c r="E14" s="1"/>
      <c r="F14" s="1"/>
    </row>
    <row r="15" spans="1:7" ht="17.100000000000001" customHeight="1" x14ac:dyDescent="0.25">
      <c r="A15" s="63" t="s">
        <v>3</v>
      </c>
      <c r="B15" s="60" t="s">
        <v>2</v>
      </c>
      <c r="C15" s="61"/>
      <c r="D15" s="61"/>
      <c r="E15" s="61"/>
      <c r="F15" s="62"/>
      <c r="G15" s="57" t="s">
        <v>8</v>
      </c>
    </row>
    <row r="16" spans="1:7" ht="24" customHeight="1" x14ac:dyDescent="0.25">
      <c r="A16" s="64"/>
      <c r="B16" s="67" t="s">
        <v>4</v>
      </c>
      <c r="C16" s="67" t="s">
        <v>14</v>
      </c>
      <c r="D16" s="55" t="s">
        <v>5</v>
      </c>
      <c r="E16" s="55" t="s">
        <v>6</v>
      </c>
      <c r="F16" s="55" t="s">
        <v>7</v>
      </c>
      <c r="G16" s="58"/>
    </row>
    <row r="17" spans="1:7" ht="16.5" customHeight="1" x14ac:dyDescent="0.25">
      <c r="A17" s="64"/>
      <c r="B17" s="68"/>
      <c r="C17" s="68"/>
      <c r="D17" s="56"/>
      <c r="E17" s="56"/>
      <c r="F17" s="56"/>
      <c r="G17" s="59"/>
    </row>
    <row r="18" spans="1:7" x14ac:dyDescent="0.25">
      <c r="A18" s="2" t="s">
        <v>9</v>
      </c>
      <c r="B18" s="3">
        <f>SUM(B20:B29)</f>
        <v>995720575.42999995</v>
      </c>
      <c r="C18" s="3">
        <f>SUM(C20:C29)</f>
        <v>126763338.35000001</v>
      </c>
      <c r="D18" s="3">
        <f>SUM(D20:D29)</f>
        <v>1122483913.7800002</v>
      </c>
      <c r="E18" s="3">
        <f>SUM(E20:E29)</f>
        <v>658312084.56999993</v>
      </c>
      <c r="F18" s="3">
        <f t="shared" ref="F18" si="0">SUM(F20:F29)</f>
        <v>616903731</v>
      </c>
      <c r="G18" s="4">
        <f>SUM(G19:G29)</f>
        <v>464171829.21000004</v>
      </c>
    </row>
    <row r="19" spans="1:7" x14ac:dyDescent="0.25">
      <c r="A19" s="5" t="s">
        <v>11</v>
      </c>
      <c r="B19" s="6"/>
      <c r="C19" s="34"/>
      <c r="D19" s="7"/>
      <c r="E19" s="7"/>
      <c r="F19" s="34"/>
      <c r="G19" s="31"/>
    </row>
    <row r="20" spans="1:7" x14ac:dyDescent="0.25">
      <c r="A20" s="8" t="s">
        <v>16</v>
      </c>
      <c r="B20" s="9">
        <v>52820799.259999998</v>
      </c>
      <c r="C20" s="69">
        <v>-1239099.94</v>
      </c>
      <c r="D20" s="69">
        <f>+B20+C20</f>
        <v>51581699.32</v>
      </c>
      <c r="E20" s="69">
        <v>30579484.079999998</v>
      </c>
      <c r="F20" s="69">
        <v>30507230.690000001</v>
      </c>
      <c r="G20" s="32">
        <f>+D20-E20</f>
        <v>21002215.240000002</v>
      </c>
    </row>
    <row r="21" spans="1:7" ht="16.7" customHeight="1" x14ac:dyDescent="0.25">
      <c r="A21" s="8" t="s">
        <v>10</v>
      </c>
      <c r="B21" s="9">
        <v>17682266.600000001</v>
      </c>
      <c r="C21" s="69">
        <v>-106000</v>
      </c>
      <c r="D21" s="69">
        <f t="shared" ref="D21:D29" si="1">+B21+C21</f>
        <v>17576266.600000001</v>
      </c>
      <c r="E21" s="69">
        <v>9708132.3599999994</v>
      </c>
      <c r="F21" s="69">
        <v>9704853.5399999991</v>
      </c>
      <c r="G21" s="32">
        <f t="shared" ref="G21:G28" si="2">+D21-E21</f>
        <v>7868134.2400000021</v>
      </c>
    </row>
    <row r="22" spans="1:7" ht="16.7" customHeight="1" x14ac:dyDescent="0.25">
      <c r="A22" s="8" t="s">
        <v>17</v>
      </c>
      <c r="B22" s="9">
        <v>38674269.369999997</v>
      </c>
      <c r="C22" s="69">
        <v>102753.60000000001</v>
      </c>
      <c r="D22" s="69">
        <f t="shared" si="1"/>
        <v>38777022.969999999</v>
      </c>
      <c r="E22" s="69">
        <v>38007879.219999999</v>
      </c>
      <c r="F22" s="69">
        <v>37976487.5</v>
      </c>
      <c r="G22" s="32">
        <f>+D22-E22</f>
        <v>769143.75</v>
      </c>
    </row>
    <row r="23" spans="1:7" ht="24.75" customHeight="1" x14ac:dyDescent="0.25">
      <c r="A23" s="18" t="s">
        <v>18</v>
      </c>
      <c r="B23" s="9">
        <v>187997706.94</v>
      </c>
      <c r="C23" s="69">
        <v>-3614117.96</v>
      </c>
      <c r="D23" s="69">
        <f t="shared" si="1"/>
        <v>184383588.97999999</v>
      </c>
      <c r="E23" s="69">
        <v>105703162.05</v>
      </c>
      <c r="F23" s="69">
        <v>105478189.36</v>
      </c>
      <c r="G23" s="32">
        <f t="shared" si="2"/>
        <v>78680426.929999992</v>
      </c>
    </row>
    <row r="24" spans="1:7" x14ac:dyDescent="0.25">
      <c r="A24" s="8" t="s">
        <v>19</v>
      </c>
      <c r="B24" s="9">
        <v>184625435.59999999</v>
      </c>
      <c r="C24" s="69">
        <v>-229515</v>
      </c>
      <c r="D24" s="69">
        <f>+B24+C24</f>
        <v>184395920.59999999</v>
      </c>
      <c r="E24" s="69">
        <v>112092388.48999999</v>
      </c>
      <c r="F24" s="69">
        <v>112092388.48999999</v>
      </c>
      <c r="G24" s="32">
        <f>+D24-E24</f>
        <v>72303532.109999999</v>
      </c>
    </row>
    <row r="25" spans="1:7" ht="15" customHeight="1" x14ac:dyDescent="0.25">
      <c r="A25" s="18" t="s">
        <v>20</v>
      </c>
      <c r="B25" s="9">
        <v>331993667.26999998</v>
      </c>
      <c r="C25" s="69">
        <v>53076274.700000003</v>
      </c>
      <c r="D25" s="69">
        <f>+B25+C25</f>
        <v>385069941.96999997</v>
      </c>
      <c r="E25" s="69">
        <v>208417484.97</v>
      </c>
      <c r="F25" s="69">
        <v>167347030.88</v>
      </c>
      <c r="G25" s="32">
        <f t="shared" si="2"/>
        <v>176652456.99999997</v>
      </c>
    </row>
    <row r="26" spans="1:7" ht="16.7" customHeight="1" x14ac:dyDescent="0.25">
      <c r="A26" s="8" t="s">
        <v>21</v>
      </c>
      <c r="B26" s="9">
        <v>160295279.22999999</v>
      </c>
      <c r="C26" s="69">
        <v>55668839.969999999</v>
      </c>
      <c r="D26" s="69">
        <f>+B26+C26</f>
        <v>215964119.19999999</v>
      </c>
      <c r="E26" s="69">
        <v>128098533.97</v>
      </c>
      <c r="F26" s="69">
        <v>129288431.15000001</v>
      </c>
      <c r="G26" s="32">
        <f t="shared" si="2"/>
        <v>87865585.229999989</v>
      </c>
    </row>
    <row r="27" spans="1:7" ht="16.7" customHeight="1" x14ac:dyDescent="0.25">
      <c r="A27" s="8" t="s">
        <v>22</v>
      </c>
      <c r="B27" s="9">
        <v>21631151.16</v>
      </c>
      <c r="C27" s="69">
        <v>10976266.109999999</v>
      </c>
      <c r="D27" s="69">
        <f t="shared" si="1"/>
        <v>32607417.27</v>
      </c>
      <c r="E27" s="69">
        <v>19203483.920000002</v>
      </c>
      <c r="F27" s="69">
        <v>18006983.890000001</v>
      </c>
      <c r="G27" s="32">
        <f t="shared" si="2"/>
        <v>13403933.349999998</v>
      </c>
    </row>
    <row r="28" spans="1:7" ht="16.7" customHeight="1" x14ac:dyDescent="0.25">
      <c r="A28" s="8" t="s">
        <v>23</v>
      </c>
      <c r="B28" s="9">
        <v>0</v>
      </c>
      <c r="C28" s="69">
        <v>8974787.9399999995</v>
      </c>
      <c r="D28" s="69">
        <f t="shared" si="1"/>
        <v>8974787.9399999995</v>
      </c>
      <c r="E28" s="69">
        <v>4019628.06</v>
      </c>
      <c r="F28" s="69">
        <v>4014628.06</v>
      </c>
      <c r="G28" s="32">
        <f t="shared" si="2"/>
        <v>4955159.879999999</v>
      </c>
    </row>
    <row r="29" spans="1:7" ht="16.7" customHeight="1" x14ac:dyDescent="0.25">
      <c r="A29" s="23" t="s">
        <v>24</v>
      </c>
      <c r="B29" s="9">
        <v>0</v>
      </c>
      <c r="C29" s="69">
        <v>3153148.93</v>
      </c>
      <c r="D29" s="70">
        <f t="shared" si="1"/>
        <v>3153148.93</v>
      </c>
      <c r="E29" s="69">
        <v>2481907.4500000002</v>
      </c>
      <c r="F29" s="69">
        <v>2487507.44</v>
      </c>
      <c r="G29" s="33">
        <f>+D29-E29</f>
        <v>671241.48</v>
      </c>
    </row>
    <row r="30" spans="1:7" ht="18.75" customHeight="1" x14ac:dyDescent="0.25">
      <c r="A30" s="10" t="s">
        <v>25</v>
      </c>
      <c r="B30" s="11">
        <f>SUM(B31:B41)</f>
        <v>104738830.56999999</v>
      </c>
      <c r="C30" s="30">
        <f>SUM(C31:C41)</f>
        <v>125314455.5</v>
      </c>
      <c r="D30" s="12">
        <f>SUM(D31:D41)</f>
        <v>230053286.06999999</v>
      </c>
      <c r="E30" s="11">
        <f>SUM(E32:E41)</f>
        <v>72901262.74000001</v>
      </c>
      <c r="F30" s="11">
        <f t="shared" ref="F30" si="3">SUM(F32:F41)</f>
        <v>61825226.490000002</v>
      </c>
      <c r="G30" s="49">
        <f>SUM(G32:G41)</f>
        <v>157152023.32999998</v>
      </c>
    </row>
    <row r="31" spans="1:7" ht="19.5" customHeight="1" x14ac:dyDescent="0.25">
      <c r="A31" s="5" t="s">
        <v>12</v>
      </c>
      <c r="B31" s="13"/>
      <c r="C31" s="13"/>
      <c r="D31" s="28"/>
      <c r="E31" s="13"/>
      <c r="F31" s="13"/>
      <c r="G31" s="14"/>
    </row>
    <row r="32" spans="1:7" x14ac:dyDescent="0.25">
      <c r="A32" s="8" t="s">
        <v>16</v>
      </c>
      <c r="B32" s="15">
        <v>0</v>
      </c>
      <c r="C32" s="42">
        <v>0</v>
      </c>
      <c r="D32" s="37">
        <f>+B32+C32</f>
        <v>0</v>
      </c>
      <c r="E32" s="43">
        <v>0</v>
      </c>
      <c r="F32" s="43">
        <v>0</v>
      </c>
      <c r="G32" s="16">
        <f>+D32-E32</f>
        <v>0</v>
      </c>
    </row>
    <row r="33" spans="1:7" x14ac:dyDescent="0.25">
      <c r="A33" s="8" t="s">
        <v>10</v>
      </c>
      <c r="B33" s="15">
        <v>0</v>
      </c>
      <c r="C33" s="44">
        <v>0</v>
      </c>
      <c r="D33" s="37">
        <f t="shared" ref="D33:D41" si="4">+B33+C33</f>
        <v>0</v>
      </c>
      <c r="E33" s="44">
        <v>0</v>
      </c>
      <c r="F33" s="44">
        <v>0</v>
      </c>
      <c r="G33" s="16">
        <f t="shared" ref="G33:G41" si="5">+D33-E33</f>
        <v>0</v>
      </c>
    </row>
    <row r="34" spans="1:7" x14ac:dyDescent="0.25">
      <c r="A34" s="8" t="s">
        <v>17</v>
      </c>
      <c r="B34" s="17">
        <v>0</v>
      </c>
      <c r="C34" s="45">
        <v>0</v>
      </c>
      <c r="D34" s="37">
        <f t="shared" si="4"/>
        <v>0</v>
      </c>
      <c r="E34" s="45">
        <v>0</v>
      </c>
      <c r="F34" s="45">
        <v>0</v>
      </c>
      <c r="G34" s="16">
        <f t="shared" si="5"/>
        <v>0</v>
      </c>
    </row>
    <row r="35" spans="1:7" ht="24.75" x14ac:dyDescent="0.25">
      <c r="A35" s="18" t="s">
        <v>18</v>
      </c>
      <c r="B35" s="21">
        <v>0</v>
      </c>
      <c r="C35" s="46">
        <v>0</v>
      </c>
      <c r="D35" s="37">
        <f t="shared" si="4"/>
        <v>0</v>
      </c>
      <c r="E35" s="47">
        <v>0</v>
      </c>
      <c r="F35" s="47">
        <v>0</v>
      </c>
      <c r="G35" s="29">
        <f t="shared" si="5"/>
        <v>0</v>
      </c>
    </row>
    <row r="36" spans="1:7" x14ac:dyDescent="0.25">
      <c r="A36" s="8" t="s">
        <v>19</v>
      </c>
      <c r="B36" s="17">
        <v>38886400</v>
      </c>
      <c r="C36" s="71">
        <f>32295433.34</f>
        <v>32295433.34</v>
      </c>
      <c r="D36" s="72">
        <f t="shared" si="4"/>
        <v>71181833.340000004</v>
      </c>
      <c r="E36" s="71">
        <v>32487094.399999999</v>
      </c>
      <c r="F36" s="71">
        <v>32392201.23</v>
      </c>
      <c r="G36" s="48">
        <f>+D36-E36</f>
        <v>38694738.940000005</v>
      </c>
    </row>
    <row r="37" spans="1:7" ht="15" customHeight="1" x14ac:dyDescent="0.25">
      <c r="A37" s="18" t="s">
        <v>20</v>
      </c>
      <c r="B37" s="19">
        <v>65852430.57</v>
      </c>
      <c r="C37" s="71">
        <v>93019022.159999996</v>
      </c>
      <c r="D37" s="72">
        <f t="shared" si="4"/>
        <v>158871452.72999999</v>
      </c>
      <c r="E37" s="71">
        <v>40414168.340000004</v>
      </c>
      <c r="F37" s="71">
        <v>29433025.260000002</v>
      </c>
      <c r="G37" s="20">
        <f>+D37-E37</f>
        <v>118457284.38999999</v>
      </c>
    </row>
    <row r="38" spans="1:7" x14ac:dyDescent="0.25">
      <c r="A38" s="8" t="s">
        <v>21</v>
      </c>
      <c r="B38" s="21">
        <v>0</v>
      </c>
      <c r="C38" s="36">
        <v>0</v>
      </c>
      <c r="D38" s="37">
        <f t="shared" si="4"/>
        <v>0</v>
      </c>
      <c r="E38" s="38">
        <v>0</v>
      </c>
      <c r="F38" s="38">
        <v>0</v>
      </c>
      <c r="G38" s="16">
        <f t="shared" si="5"/>
        <v>0</v>
      </c>
    </row>
    <row r="39" spans="1:7" x14ac:dyDescent="0.25">
      <c r="A39" s="8" t="s">
        <v>22</v>
      </c>
      <c r="B39" s="22">
        <v>0</v>
      </c>
      <c r="C39" s="39">
        <v>0</v>
      </c>
      <c r="D39" s="37">
        <f t="shared" si="4"/>
        <v>0</v>
      </c>
      <c r="E39" s="40">
        <v>0</v>
      </c>
      <c r="F39" s="40">
        <v>0</v>
      </c>
      <c r="G39" s="16">
        <f t="shared" si="5"/>
        <v>0</v>
      </c>
    </row>
    <row r="40" spans="1:7" x14ac:dyDescent="0.25">
      <c r="A40" s="8" t="s">
        <v>23</v>
      </c>
      <c r="B40" s="22">
        <v>0</v>
      </c>
      <c r="C40" s="39">
        <v>0</v>
      </c>
      <c r="D40" s="37">
        <f t="shared" si="4"/>
        <v>0</v>
      </c>
      <c r="E40" s="40">
        <v>0</v>
      </c>
      <c r="F40" s="40">
        <v>0</v>
      </c>
      <c r="G40" s="16">
        <f t="shared" si="5"/>
        <v>0</v>
      </c>
    </row>
    <row r="41" spans="1:7" x14ac:dyDescent="0.25">
      <c r="A41" s="23" t="s">
        <v>24</v>
      </c>
      <c r="B41" s="24">
        <v>0</v>
      </c>
      <c r="C41" s="41">
        <v>0</v>
      </c>
      <c r="D41" s="37">
        <f t="shared" si="4"/>
        <v>0</v>
      </c>
      <c r="E41" s="41">
        <v>0</v>
      </c>
      <c r="F41" s="41">
        <v>0</v>
      </c>
      <c r="G41" s="16">
        <f t="shared" si="5"/>
        <v>0</v>
      </c>
    </row>
    <row r="42" spans="1:7" ht="30" customHeight="1" thickBot="1" x14ac:dyDescent="0.3">
      <c r="A42" s="25" t="s">
        <v>13</v>
      </c>
      <c r="B42" s="26">
        <f>+B30+B18</f>
        <v>1100459406</v>
      </c>
      <c r="C42" s="26">
        <f>+C30+C18</f>
        <v>252077793.85000002</v>
      </c>
      <c r="D42" s="26">
        <f>+D30+D18</f>
        <v>1352537199.8500001</v>
      </c>
      <c r="E42" s="26">
        <f>+E30+E18</f>
        <v>731213347.30999994</v>
      </c>
      <c r="F42" s="26">
        <f t="shared" ref="F42" si="6">+F30+F18</f>
        <v>678728957.49000001</v>
      </c>
      <c r="G42" s="27">
        <f>+G30+G18</f>
        <v>621323852.53999996</v>
      </c>
    </row>
    <row r="45" spans="1:7" x14ac:dyDescent="0.25">
      <c r="C45" s="35"/>
      <c r="E45" s="35"/>
    </row>
    <row r="52" spans="1:7" x14ac:dyDescent="0.25">
      <c r="A52" s="50"/>
      <c r="B52" s="50"/>
      <c r="C52" s="50"/>
      <c r="D52" s="50"/>
      <c r="E52" s="50"/>
      <c r="F52" s="50"/>
      <c r="G52" s="50"/>
    </row>
    <row r="53" spans="1:7" x14ac:dyDescent="0.25">
      <c r="A53" s="51"/>
      <c r="B53" s="51"/>
      <c r="C53" s="52"/>
      <c r="D53" s="52"/>
      <c r="E53" s="52"/>
      <c r="F53" s="52"/>
      <c r="G53" s="52"/>
    </row>
    <row r="54" spans="1:7" x14ac:dyDescent="0.25">
      <c r="A54" s="53"/>
      <c r="B54" s="53"/>
      <c r="C54" s="53"/>
      <c r="D54" s="53"/>
      <c r="E54" s="53"/>
      <c r="F54" s="53"/>
      <c r="G54" s="53"/>
    </row>
  </sheetData>
  <mergeCells count="21">
    <mergeCell ref="A54:B54"/>
    <mergeCell ref="C54:D54"/>
    <mergeCell ref="E54:G54"/>
    <mergeCell ref="A10:G10"/>
    <mergeCell ref="F16:F17"/>
    <mergeCell ref="G15:G17"/>
    <mergeCell ref="B15:F15"/>
    <mergeCell ref="A15:A17"/>
    <mergeCell ref="A13:G13"/>
    <mergeCell ref="A12:G12"/>
    <mergeCell ref="A11:G11"/>
    <mergeCell ref="B16:B17"/>
    <mergeCell ref="C16:C17"/>
    <mergeCell ref="D16:D17"/>
    <mergeCell ref="E16:E17"/>
    <mergeCell ref="A52:B52"/>
    <mergeCell ref="C52:D52"/>
    <mergeCell ref="E52:G52"/>
    <mergeCell ref="A53:B53"/>
    <mergeCell ref="C53:D53"/>
    <mergeCell ref="E53:G53"/>
  </mergeCells>
  <pageMargins left="0.47244094488188981" right="0.39370078740157483" top="0.39370078740157483" bottom="0.39370078740157483" header="0.39370078740157483" footer="0.39370078740157483"/>
  <pageSetup scale="67" orientation="portrait" r:id="rId1"/>
  <headerFooter alignWithMargins="0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rptEstadoAnaliticoEjerPresEgreD</vt:lpstr>
      <vt:lpstr>rptEstadoAnaliticoEjerPresEgreD!Área_de_impresión</vt:lpstr>
      <vt:lpstr>rptEstadoAnaliticoEjerPresEgreD!Títulos_a_imprimir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Alberto Franco Murguia</dc:creator>
  <cp:lastModifiedBy>Jefe Presupuestos</cp:lastModifiedBy>
  <cp:lastPrinted>2025-04-23T16:42:17Z</cp:lastPrinted>
  <dcterms:created xsi:type="dcterms:W3CDTF">2020-04-27T19:51:46Z</dcterms:created>
  <dcterms:modified xsi:type="dcterms:W3CDTF">2025-10-28T03:12:07Z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