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GABY ROSALES\FONDOS FEDERALES 2024\FORMATOS CONAC 2024\CUARTO TRIMESTRE 2024\OBLIGACIONES FINANCIERAS\"/>
    </mc:Choice>
  </mc:AlternateContent>
  <xr:revisionPtr revIDLastSave="0" documentId="13_ncr:1_{799E23B7-3338-46CC-B1B0-169A1236F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4" sheetId="1" r:id="rId1"/>
  </sheets>
  <definedNames>
    <definedName name="_xlnm.Print_Area" localSheetId="0">'4to trim 2024'!$B$1:$K$61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44" i="1"/>
  <c r="I39" i="1"/>
  <c r="H39" i="1" l="1"/>
  <c r="H40" i="1" s="1"/>
  <c r="H44" i="1"/>
  <c r="K7" i="1" l="1"/>
  <c r="I13" i="1" l="1"/>
  <c r="I15" i="1" l="1"/>
  <c r="I17" i="1" s="1"/>
  <c r="I19" i="1" s="1"/>
  <c r="I21" i="1" s="1"/>
  <c r="I23" i="1" s="1"/>
  <c r="I25" i="1" s="1"/>
  <c r="I27" i="1" s="1"/>
  <c r="I29" i="1" s="1"/>
  <c r="H45" i="1"/>
  <c r="I31" i="1" l="1"/>
  <c r="I33" i="1" s="1"/>
  <c r="I35" i="1" s="1"/>
  <c r="I45" i="1"/>
  <c r="I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Nidia Gonzalez Lopez</author>
    <author>CuentaPublica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<sst xmlns="http://schemas.openxmlformats.org/spreadsheetml/2006/main" count="64" uniqueCount="59">
  <si>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</si>
  <si>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</si>
  <si>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</si>
  <si>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</si>
  <si>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</si>
  <si>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</si>
  <si>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</si>
  <si>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</si>
  <si>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</si>
  <si>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</si>
  <si>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</si>
  <si>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</si>
  <si>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</si>
  <si>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</si>
  <si>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</si>
  <si>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</si>
  <si>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</si>
  <si>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</si>
  <si>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</si>
  <si>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</si>
  <si>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</si>
  <si>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</si>
  <si>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</si>
  <si>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</si>
  <si>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</si>
  <si>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</si>
  <si>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</si>
  <si>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</si>
  <si>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Inversión Publica Productiva</t>
  </si>
  <si>
    <t>C.P. Gabriela Rosales Govea</t>
  </si>
  <si>
    <t>Deuda Pública Bruta total al 31 de diciembre del 2023</t>
  </si>
  <si>
    <t>Al 31 de diciembre del 2023</t>
  </si>
  <si>
    <t>Bajo protesta de decir verdad declaramos que los Estados Financieros y sus Notas son razonablemente correctos y responsabilidad del emisor.</t>
  </si>
  <si>
    <t>(-) Amortización 4</t>
  </si>
  <si>
    <t>(-) Amortización 5</t>
  </si>
  <si>
    <t>(-) Amortización 6</t>
  </si>
  <si>
    <t>Deuda Pública Bruta total  descontando la amortización 4</t>
  </si>
  <si>
    <t>Deuda Pública Bruta total  descontando la amortización 5</t>
  </si>
  <si>
    <t>Deuda Pública Bruta total  descontando la amortización 6</t>
  </si>
  <si>
    <t>(-) Amortización 7</t>
  </si>
  <si>
    <t>(-) Amortización 8</t>
  </si>
  <si>
    <t>(-) Amortización 9</t>
  </si>
  <si>
    <t>Deuda Pública Bruta total  descontando la amortización 7</t>
  </si>
  <si>
    <t>Deuda Pública Bruta total  descontando la amortización8</t>
  </si>
  <si>
    <t>Deuda Pública Bruta total  descontando la amortización 9</t>
  </si>
  <si>
    <t>Mtra. Daniela Lizbeth Urias Barajas</t>
  </si>
  <si>
    <t>Encargada de Despacho de la Subdirección</t>
  </si>
  <si>
    <t>de Inversión y Cuenta Pública</t>
  </si>
  <si>
    <t>Tesorera Municipal</t>
  </si>
  <si>
    <t>(-) Amortización 10</t>
  </si>
  <si>
    <t>Deuda Pública Bruta total  descontando la amortización 10</t>
  </si>
  <si>
    <t>(-) Amortización 11</t>
  </si>
  <si>
    <t>Deuda Pública Bruta total  descontando la amortización 11</t>
  </si>
  <si>
    <t>(-) Amortización 12</t>
  </si>
  <si>
    <t>Deuda Pública Bruta total  descontando la amortización 12</t>
  </si>
  <si>
    <t>Al 31 de diciembre de 2024</t>
  </si>
  <si>
    <t>nota: Son cifras preliminares  lo informado al 31 de diciembre del 2024, con fundamento a lo establecido en el Art 19 de la Ley de Fiscalizacion y Rendicion de Cuentas del Estado de Baja California y sus Municipios.</t>
  </si>
  <si>
    <t>Fondo General de Participaciones</t>
  </si>
  <si>
    <t>Al Cuarto trimestre (01 enero al 31 de diciembre)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</si>
</sst>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3" xfId="0" applyBorder="1"/>
    <xf numFmtId="44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44" fontId="7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wrapText="1"/>
    </xf>
    <xf numFmtId="44" fontId="0" fillId="0" borderId="0" xfId="0" applyNumberFormat="1"/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2</xdr:col>
      <xdr:colOff>771525</xdr:colOff>
      <xdr:row>17</xdr:row>
      <xdr:rowOff>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3</xdr:col>
      <xdr:colOff>371475</xdr:colOff>
      <xdr:row>17</xdr:row>
      <xdr:rowOff>0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5"/>
  <sheetViews>
    <sheetView tabSelected="1" view="pageBreakPreview" zoomScaleSheetLayoutView="100" workbookViewId="0">
      <selection activeCell="J8" sqref="J8"/>
    </sheetView>
  </sheetViews>
  <sheetFormatPr baseColWidth="10" defaultColWidth="11.7109375" defaultRowHeight="15" x14ac:dyDescent="0.2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1" spans="2:11" ht="15.75" customHeight="1" x14ac:dyDescent="0.25">
      <c r="B1" s="49" t="s">
        <v>26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5" customHeight="1" x14ac:dyDescent="0.25">
      <c r="B3" s="49" t="s">
        <v>58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6.25" customHeight="1" x14ac:dyDescent="0.2">
      <c r="I4" s="1"/>
      <c r="J4" s="1"/>
      <c r="K4" s="1"/>
    </row>
    <row r="5" spans="2:11" ht="42.75" customHeight="1" x14ac:dyDescent="0.2">
      <c r="B5" s="51" t="s">
        <v>0</v>
      </c>
      <c r="C5" s="51" t="s">
        <v>1</v>
      </c>
      <c r="D5" s="51" t="s">
        <v>2</v>
      </c>
      <c r="E5" s="51" t="s">
        <v>3</v>
      </c>
      <c r="F5" s="51" t="s">
        <v>4</v>
      </c>
      <c r="G5" s="51" t="s">
        <v>5</v>
      </c>
      <c r="H5" s="51" t="s">
        <v>6</v>
      </c>
      <c r="I5" s="51"/>
      <c r="J5" s="51" t="s">
        <v>7</v>
      </c>
      <c r="K5" s="51"/>
    </row>
    <row r="6" spans="2:11" s="2" customFormat="1" ht="24" customHeight="1" x14ac:dyDescent="0.25">
      <c r="B6" s="51"/>
      <c r="C6" s="51"/>
      <c r="D6" s="51"/>
      <c r="E6" s="51"/>
      <c r="F6" s="51"/>
      <c r="G6" s="51"/>
      <c r="H6" s="31" t="s">
        <v>6</v>
      </c>
      <c r="I6" s="31" t="s">
        <v>8</v>
      </c>
      <c r="J6" s="31" t="s">
        <v>9</v>
      </c>
      <c r="K6" s="31" t="s">
        <v>10</v>
      </c>
    </row>
    <row r="7" spans="2:11" s="3" customFormat="1" ht="38.25" x14ac:dyDescent="0.25">
      <c r="B7" s="32" t="s">
        <v>11</v>
      </c>
      <c r="C7" s="32" t="s">
        <v>12</v>
      </c>
      <c r="D7" s="33">
        <v>7.9350000000000004E-2</v>
      </c>
      <c r="E7" s="32" t="s">
        <v>28</v>
      </c>
      <c r="F7" s="32" t="s">
        <v>13</v>
      </c>
      <c r="G7" s="34">
        <v>228541880</v>
      </c>
      <c r="H7" s="32" t="s">
        <v>57</v>
      </c>
      <c r="I7" s="32" t="s">
        <v>14</v>
      </c>
      <c r="J7" s="34">
        <f>+I12+I14+I16+I18+I20+I22+I24+I26+I28+I30+I32+I34</f>
        <v>17174560.850000001</v>
      </c>
      <c r="K7" s="35">
        <f>+J7/G7</f>
        <v>7.5148418530555539E-2</v>
      </c>
    </row>
    <row r="8" spans="2:11" s="3" customFormat="1" x14ac:dyDescent="0.25">
      <c r="B8" s="10"/>
      <c r="C8" s="10"/>
      <c r="D8" s="11"/>
      <c r="E8" s="10"/>
      <c r="F8" s="10"/>
      <c r="G8" s="7"/>
      <c r="H8" s="10"/>
      <c r="I8" s="10"/>
      <c r="J8" s="7"/>
      <c r="K8" s="8"/>
    </row>
    <row r="9" spans="2:11" ht="8.25" customHeight="1" x14ac:dyDescent="0.25">
      <c r="B9" s="12"/>
      <c r="C9" s="12"/>
      <c r="D9" s="12"/>
      <c r="E9" s="12"/>
      <c r="F9" s="12"/>
      <c r="G9" s="12"/>
      <c r="H9" s="12"/>
    </row>
    <row r="10" spans="2:11" x14ac:dyDescent="0.25">
      <c r="B10" s="12"/>
      <c r="C10" s="12"/>
      <c r="D10" s="12"/>
      <c r="E10" s="52"/>
      <c r="F10" s="52"/>
      <c r="G10" s="52"/>
      <c r="H10" s="52"/>
      <c r="I10" s="9" t="s">
        <v>15</v>
      </c>
      <c r="J10" s="12"/>
      <c r="K10" s="12"/>
    </row>
    <row r="11" spans="2:11" ht="15" customHeight="1" x14ac:dyDescent="0.25">
      <c r="B11" s="12"/>
      <c r="C11" s="12"/>
      <c r="D11" s="12"/>
      <c r="E11" s="47" t="s">
        <v>30</v>
      </c>
      <c r="F11" s="47"/>
      <c r="G11" s="47"/>
      <c r="H11" s="47"/>
      <c r="I11" s="13">
        <v>147059478.99000001</v>
      </c>
      <c r="J11" s="12"/>
      <c r="K11" s="12"/>
    </row>
    <row r="12" spans="2:11" ht="15" customHeight="1" x14ac:dyDescent="0.25">
      <c r="B12" s="12"/>
      <c r="C12" s="12"/>
      <c r="D12" s="12"/>
      <c r="E12" s="42" t="s">
        <v>16</v>
      </c>
      <c r="F12" s="42"/>
      <c r="G12" s="42"/>
      <c r="H12" s="42"/>
      <c r="I12" s="13">
        <v>1380128.23</v>
      </c>
      <c r="J12" s="12"/>
      <c r="K12" s="12"/>
    </row>
    <row r="13" spans="2:11" ht="15" customHeight="1" x14ac:dyDescent="0.25">
      <c r="B13" s="12"/>
      <c r="C13" s="12"/>
      <c r="D13" s="12"/>
      <c r="E13" s="42" t="s">
        <v>17</v>
      </c>
      <c r="F13" s="42"/>
      <c r="G13" s="42"/>
      <c r="H13" s="42"/>
      <c r="I13" s="13">
        <f>+I11-I12</f>
        <v>145679350.76000002</v>
      </c>
      <c r="J13" s="12"/>
      <c r="K13" s="12"/>
    </row>
    <row r="14" spans="2:11" ht="15" customHeight="1" x14ac:dyDescent="0.25">
      <c r="B14" s="12"/>
      <c r="C14" s="12"/>
      <c r="D14" s="12"/>
      <c r="E14" s="42" t="s">
        <v>18</v>
      </c>
      <c r="F14" s="42"/>
      <c r="G14" s="42"/>
      <c r="H14" s="42"/>
      <c r="I14" s="13">
        <v>1389214.08</v>
      </c>
      <c r="J14" s="12"/>
      <c r="K14" s="12"/>
    </row>
    <row r="15" spans="2:11" ht="15" customHeight="1" x14ac:dyDescent="0.25">
      <c r="B15" s="12"/>
      <c r="C15" s="12"/>
      <c r="D15" s="12"/>
      <c r="E15" s="42" t="s">
        <v>19</v>
      </c>
      <c r="F15" s="42"/>
      <c r="G15" s="42"/>
      <c r="H15" s="42"/>
      <c r="I15" s="13">
        <f>+I13-I14</f>
        <v>144290136.68000001</v>
      </c>
      <c r="J15" s="12"/>
      <c r="K15" s="12"/>
    </row>
    <row r="16" spans="2:11" ht="15" customHeight="1" x14ac:dyDescent="0.25">
      <c r="B16" s="12"/>
      <c r="C16" s="12"/>
      <c r="D16" s="12"/>
      <c r="E16" s="42" t="s">
        <v>20</v>
      </c>
      <c r="F16" s="42"/>
      <c r="G16" s="42"/>
      <c r="H16" s="42"/>
      <c r="I16" s="13">
        <v>1398359.74</v>
      </c>
      <c r="J16" s="12"/>
      <c r="K16" s="12"/>
    </row>
    <row r="17" spans="2:11" ht="15" customHeight="1" x14ac:dyDescent="0.25">
      <c r="B17" s="12"/>
      <c r="C17" s="12"/>
      <c r="D17" s="12"/>
      <c r="E17" s="42" t="s">
        <v>21</v>
      </c>
      <c r="F17" s="42"/>
      <c r="G17" s="42"/>
      <c r="H17" s="42"/>
      <c r="I17" s="24">
        <f>+I15-I16</f>
        <v>142891776.94</v>
      </c>
      <c r="J17" s="12"/>
      <c r="K17" s="12"/>
    </row>
    <row r="18" spans="2:11" ht="12.75" customHeight="1" x14ac:dyDescent="0.25">
      <c r="B18" s="22"/>
      <c r="C18" s="22"/>
      <c r="D18" s="22"/>
      <c r="E18" s="42" t="s">
        <v>33</v>
      </c>
      <c r="F18" s="42"/>
      <c r="G18" s="42"/>
      <c r="H18" s="42"/>
      <c r="I18" s="13">
        <v>1407565.61</v>
      </c>
      <c r="J18" s="22"/>
      <c r="K18" s="22"/>
    </row>
    <row r="19" spans="2:11" x14ac:dyDescent="0.25">
      <c r="B19" s="12"/>
      <c r="C19" s="12"/>
      <c r="D19" s="12"/>
      <c r="E19" s="42" t="s">
        <v>36</v>
      </c>
      <c r="F19" s="42"/>
      <c r="G19" s="42"/>
      <c r="H19" s="42"/>
      <c r="I19" s="13">
        <f>+I17-I18</f>
        <v>141484211.32999998</v>
      </c>
    </row>
    <row r="20" spans="2:11" x14ac:dyDescent="0.25">
      <c r="B20" s="12"/>
      <c r="C20"/>
      <c r="D20"/>
      <c r="E20" s="42" t="s">
        <v>34</v>
      </c>
      <c r="F20" s="42"/>
      <c r="G20" s="42"/>
      <c r="H20" s="42"/>
      <c r="I20" s="13">
        <v>1416832.08</v>
      </c>
    </row>
    <row r="21" spans="2:11" x14ac:dyDescent="0.25">
      <c r="E21" s="42" t="s">
        <v>37</v>
      </c>
      <c r="F21" s="42"/>
      <c r="G21" s="42"/>
      <c r="H21" s="42"/>
      <c r="I21" s="13">
        <f>+I19-I20</f>
        <v>140067379.24999997</v>
      </c>
      <c r="J21" s="27"/>
    </row>
    <row r="22" spans="2:11" x14ac:dyDescent="0.25">
      <c r="E22" s="42" t="s">
        <v>35</v>
      </c>
      <c r="F22" s="42"/>
      <c r="G22" s="42"/>
      <c r="H22" s="42"/>
      <c r="I22" s="13">
        <v>1426159.56</v>
      </c>
      <c r="J22" s="28"/>
    </row>
    <row r="23" spans="2:11" x14ac:dyDescent="0.25">
      <c r="E23" s="42" t="s">
        <v>38</v>
      </c>
      <c r="F23" s="42"/>
      <c r="G23" s="42"/>
      <c r="H23" s="42"/>
      <c r="I23" s="24">
        <f>+I21-I22</f>
        <v>138641219.68999997</v>
      </c>
    </row>
    <row r="24" spans="2:11" ht="12.75" customHeight="1" x14ac:dyDescent="0.25">
      <c r="B24" s="22"/>
      <c r="C24" s="22"/>
      <c r="D24" s="22"/>
      <c r="E24" s="42" t="s">
        <v>39</v>
      </c>
      <c r="F24" s="42"/>
      <c r="G24" s="42"/>
      <c r="H24" s="42"/>
      <c r="I24" s="13">
        <v>1435548.44</v>
      </c>
      <c r="J24" s="22"/>
      <c r="K24" s="22"/>
    </row>
    <row r="25" spans="2:11" x14ac:dyDescent="0.25">
      <c r="B25" s="12"/>
      <c r="C25" s="12"/>
      <c r="D25" s="12"/>
      <c r="E25" s="42" t="s">
        <v>42</v>
      </c>
      <c r="F25" s="42"/>
      <c r="G25" s="42"/>
      <c r="H25" s="42"/>
      <c r="I25" s="13">
        <f>+I23-I24</f>
        <v>137205671.24999997</v>
      </c>
    </row>
    <row r="26" spans="2:11" x14ac:dyDescent="0.25">
      <c r="B26" s="12"/>
      <c r="C26"/>
      <c r="D26"/>
      <c r="E26" s="42" t="s">
        <v>40</v>
      </c>
      <c r="F26" s="42"/>
      <c r="G26" s="42"/>
      <c r="H26" s="42"/>
      <c r="I26" s="13">
        <v>1444999.13</v>
      </c>
    </row>
    <row r="27" spans="2:11" x14ac:dyDescent="0.25">
      <c r="E27" s="42" t="s">
        <v>43</v>
      </c>
      <c r="F27" s="42"/>
      <c r="G27" s="42"/>
      <c r="H27" s="42"/>
      <c r="I27" s="13">
        <f>+I25-I26</f>
        <v>135760672.11999997</v>
      </c>
      <c r="J27" s="27"/>
    </row>
    <row r="28" spans="2:11" x14ac:dyDescent="0.25">
      <c r="E28" s="42" t="s">
        <v>41</v>
      </c>
      <c r="F28" s="42"/>
      <c r="G28" s="42"/>
      <c r="H28" s="42"/>
      <c r="I28" s="13">
        <v>1454512.04</v>
      </c>
      <c r="J28" s="28"/>
    </row>
    <row r="29" spans="2:11" x14ac:dyDescent="0.25">
      <c r="E29" s="42" t="s">
        <v>44</v>
      </c>
      <c r="F29" s="42"/>
      <c r="G29" s="42"/>
      <c r="H29" s="42"/>
      <c r="I29" s="24">
        <f>+I27-I28</f>
        <v>134306160.07999998</v>
      </c>
    </row>
    <row r="30" spans="2:11" ht="12.75" customHeight="1" x14ac:dyDescent="0.25">
      <c r="B30" s="22"/>
      <c r="C30" s="22"/>
      <c r="D30" s="22"/>
      <c r="E30" s="42" t="s">
        <v>49</v>
      </c>
      <c r="F30" s="42"/>
      <c r="G30" s="42"/>
      <c r="H30" s="42"/>
      <c r="I30" s="13">
        <v>1464087.58</v>
      </c>
      <c r="J30" s="22"/>
      <c r="K30" s="22"/>
    </row>
    <row r="31" spans="2:11" x14ac:dyDescent="0.25">
      <c r="B31" s="12"/>
      <c r="C31" s="12"/>
      <c r="D31" s="12"/>
      <c r="E31" s="42" t="s">
        <v>50</v>
      </c>
      <c r="F31" s="42"/>
      <c r="G31" s="42"/>
      <c r="H31" s="42"/>
      <c r="I31" s="13">
        <f>+I29-I30</f>
        <v>132842072.49999999</v>
      </c>
    </row>
    <row r="32" spans="2:11" x14ac:dyDescent="0.25">
      <c r="B32" s="12"/>
      <c r="C32"/>
      <c r="D32"/>
      <c r="E32" s="42" t="s">
        <v>51</v>
      </c>
      <c r="F32" s="42"/>
      <c r="G32" s="42"/>
      <c r="H32" s="42"/>
      <c r="I32" s="13">
        <v>1473726.16</v>
      </c>
    </row>
    <row r="33" spans="3:23" x14ac:dyDescent="0.25">
      <c r="E33" s="42" t="s">
        <v>52</v>
      </c>
      <c r="F33" s="42"/>
      <c r="G33" s="42"/>
      <c r="H33" s="42"/>
      <c r="I33" s="13">
        <f>+I31-I32</f>
        <v>131368346.33999999</v>
      </c>
      <c r="J33" s="27"/>
    </row>
    <row r="34" spans="3:23" x14ac:dyDescent="0.25">
      <c r="E34" s="42" t="s">
        <v>53</v>
      </c>
      <c r="F34" s="42"/>
      <c r="G34" s="42"/>
      <c r="H34" s="42"/>
      <c r="I34" s="13">
        <v>1483428.2</v>
      </c>
      <c r="J34" s="28"/>
    </row>
    <row r="35" spans="3:23" x14ac:dyDescent="0.25">
      <c r="E35" s="42" t="s">
        <v>54</v>
      </c>
      <c r="F35" s="42"/>
      <c r="G35" s="42"/>
      <c r="H35" s="42"/>
      <c r="I35" s="24">
        <f>+I33-I34</f>
        <v>129884918.13999999</v>
      </c>
    </row>
    <row r="36" spans="3:23" x14ac:dyDescent="0.25">
      <c r="E36" s="19"/>
      <c r="F36" s="19"/>
      <c r="G36" s="19"/>
      <c r="H36" s="19"/>
      <c r="I36" s="21"/>
    </row>
    <row r="37" spans="3:23" ht="30" x14ac:dyDescent="0.25">
      <c r="E37" s="52"/>
      <c r="F37" s="52"/>
      <c r="G37" s="52"/>
      <c r="H37" s="9" t="s">
        <v>31</v>
      </c>
      <c r="I37" s="9" t="s">
        <v>55</v>
      </c>
      <c r="J37" s="30"/>
    </row>
    <row r="38" spans="3:23" x14ac:dyDescent="0.25">
      <c r="D38" s="29"/>
      <c r="E38" s="47" t="s">
        <v>22</v>
      </c>
      <c r="F38" s="47"/>
      <c r="G38" s="47"/>
      <c r="H38" s="14">
        <v>923218000000</v>
      </c>
      <c r="I38" s="23">
        <v>923218000000</v>
      </c>
      <c r="J38" s="19"/>
    </row>
    <row r="39" spans="3:23" ht="17.25" customHeight="1" x14ac:dyDescent="0.25">
      <c r="D39" s="12"/>
      <c r="E39" s="42" t="s">
        <v>23</v>
      </c>
      <c r="F39" s="42"/>
      <c r="G39" s="42"/>
      <c r="H39" s="15">
        <f>+I11</f>
        <v>147059478.99000001</v>
      </c>
      <c r="I39" s="5">
        <f>+I35</f>
        <v>129884918.13999999</v>
      </c>
    </row>
    <row r="40" spans="3:23" x14ac:dyDescent="0.25">
      <c r="D40" s="12"/>
      <c r="E40" s="42" t="s">
        <v>24</v>
      </c>
      <c r="F40" s="42"/>
      <c r="G40" s="42"/>
      <c r="H40" s="6">
        <f>+H39/H38</f>
        <v>1.5929009073696571E-4</v>
      </c>
      <c r="I40" s="6">
        <f>+I39/I38</f>
        <v>1.4068715963076975E-4</v>
      </c>
    </row>
    <row r="41" spans="3:23" ht="15" customHeight="1" x14ac:dyDescent="0.25">
      <c r="C41" s="36"/>
      <c r="D41" s="36"/>
      <c r="E41" s="16"/>
      <c r="F41" s="17"/>
      <c r="G41" s="4"/>
      <c r="H41" s="12"/>
      <c r="I41" s="12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3:23" ht="28.5" customHeight="1" x14ac:dyDescent="0.2">
      <c r="C42" s="36"/>
      <c r="D42" s="36"/>
      <c r="E42" s="46"/>
      <c r="F42" s="46"/>
      <c r="G42" s="46"/>
      <c r="H42" s="9" t="s">
        <v>31</v>
      </c>
      <c r="I42" s="9" t="s">
        <v>55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3:23" ht="17.25" customHeight="1" x14ac:dyDescent="0.25">
      <c r="E43" s="47" t="s">
        <v>25</v>
      </c>
      <c r="F43" s="47"/>
      <c r="G43" s="47"/>
      <c r="H43" s="23">
        <v>1002669987.74</v>
      </c>
      <c r="I43" s="23">
        <v>860448649.04999995</v>
      </c>
    </row>
    <row r="44" spans="3:23" x14ac:dyDescent="0.25">
      <c r="E44" s="42" t="s">
        <v>23</v>
      </c>
      <c r="F44" s="42"/>
      <c r="G44" s="42"/>
      <c r="H44" s="18">
        <f>+I11</f>
        <v>147059478.99000001</v>
      </c>
      <c r="I44" s="15">
        <f>+I35</f>
        <v>129884918.13999999</v>
      </c>
    </row>
    <row r="45" spans="3:23" ht="15" customHeight="1" x14ac:dyDescent="0.25">
      <c r="D45" s="39"/>
      <c r="E45" s="42" t="s">
        <v>24</v>
      </c>
      <c r="F45" s="42"/>
      <c r="G45" s="42"/>
      <c r="H45" s="6">
        <f>H44/H43</f>
        <v>0.14666787755507613</v>
      </c>
      <c r="I45" s="6">
        <f>I44/I43</f>
        <v>0.15095022612145734</v>
      </c>
    </row>
    <row r="46" spans="3:23" ht="15" customHeight="1" x14ac:dyDescent="0.25">
      <c r="D46" s="37"/>
      <c r="E46" s="22"/>
      <c r="F46" s="22"/>
      <c r="G46" s="22"/>
      <c r="H46" s="22"/>
      <c r="I46" s="22"/>
    </row>
    <row r="47" spans="3:23" ht="13.5" customHeight="1" x14ac:dyDescent="0.25">
      <c r="C47" s="48" t="s">
        <v>32</v>
      </c>
      <c r="D47" s="48"/>
      <c r="E47" s="48"/>
      <c r="F47" s="48"/>
      <c r="G47" s="48"/>
      <c r="H47" s="48"/>
      <c r="I47" s="48"/>
    </row>
    <row r="48" spans="3:23" ht="25.5" customHeight="1" x14ac:dyDescent="0.25">
      <c r="C48" s="41" t="s">
        <v>56</v>
      </c>
      <c r="D48" s="41"/>
      <c r="E48" s="41"/>
      <c r="F48" s="41"/>
      <c r="G48" s="41"/>
      <c r="H48" s="41"/>
      <c r="I48" s="41"/>
      <c r="J48" s="41"/>
    </row>
    <row r="49" spans="3:9" ht="13.5" customHeight="1" x14ac:dyDescent="0.25">
      <c r="C49" s="40"/>
      <c r="D49" s="40"/>
      <c r="E49" s="40"/>
      <c r="F49" s="40"/>
      <c r="G49" s="40"/>
      <c r="H49" s="40"/>
      <c r="I49" s="40"/>
    </row>
    <row r="50" spans="3:9" x14ac:dyDescent="0.25">
      <c r="E50" s="36"/>
      <c r="F50" s="36"/>
      <c r="G50" s="36"/>
      <c r="H50" s="36"/>
      <c r="I50" s="36"/>
    </row>
    <row r="51" spans="3:9" x14ac:dyDescent="0.25">
      <c r="E51" s="22"/>
      <c r="F51" s="22"/>
      <c r="G51" s="22"/>
      <c r="H51" s="22"/>
      <c r="I51" s="22"/>
    </row>
    <row r="52" spans="3:9" x14ac:dyDescent="0.25">
      <c r="C52" s="25"/>
      <c r="D52" s="25"/>
      <c r="E52" s="20"/>
      <c r="F52" s="19"/>
      <c r="G52" s="19"/>
      <c r="H52" s="26"/>
      <c r="I52" s="20"/>
    </row>
    <row r="53" spans="3:9" x14ac:dyDescent="0.25">
      <c r="D53" s="39" t="s">
        <v>45</v>
      </c>
      <c r="H53" s="44" t="s">
        <v>29</v>
      </c>
      <c r="I53" s="44"/>
    </row>
    <row r="54" spans="3:9" ht="19.5" customHeight="1" x14ac:dyDescent="0.25">
      <c r="C54" s="43" t="s">
        <v>48</v>
      </c>
      <c r="D54" s="43"/>
      <c r="E54" s="43"/>
      <c r="F54" s="22"/>
      <c r="G54" s="22"/>
      <c r="H54" s="45" t="s">
        <v>46</v>
      </c>
      <c r="I54" s="45"/>
    </row>
    <row r="55" spans="3:9" ht="20.25" customHeight="1" x14ac:dyDescent="0.25">
      <c r="D55" s="38"/>
      <c r="E55" s="36"/>
      <c r="F55" s="36"/>
      <c r="G55" s="36"/>
      <c r="H55" s="43" t="s">
        <v>47</v>
      </c>
      <c r="I55" s="43"/>
    </row>
  </sheetData>
  <mergeCells count="51">
    <mergeCell ref="C54:E54"/>
    <mergeCell ref="B1:K1"/>
    <mergeCell ref="B2:K2"/>
    <mergeCell ref="B5:B6"/>
    <mergeCell ref="C5:C6"/>
    <mergeCell ref="D5:D6"/>
    <mergeCell ref="E5:E6"/>
    <mergeCell ref="F5:F6"/>
    <mergeCell ref="G5:G6"/>
    <mergeCell ref="H5:I5"/>
    <mergeCell ref="B3:K3"/>
    <mergeCell ref="J5:K5"/>
    <mergeCell ref="E10:H10"/>
    <mergeCell ref="E11:H11"/>
    <mergeCell ref="E37:G37"/>
    <mergeCell ref="E38:G38"/>
    <mergeCell ref="E12:H12"/>
    <mergeCell ref="E13:H13"/>
    <mergeCell ref="E14:H14"/>
    <mergeCell ref="E15:H15"/>
    <mergeCell ref="E16:H16"/>
    <mergeCell ref="E26:H26"/>
    <mergeCell ref="E27:H27"/>
    <mergeCell ref="E17:H17"/>
    <mergeCell ref="E18:H18"/>
    <mergeCell ref="E19:H19"/>
    <mergeCell ref="E20:H20"/>
    <mergeCell ref="E21:H21"/>
    <mergeCell ref="E28:H28"/>
    <mergeCell ref="E29:H29"/>
    <mergeCell ref="E22:H22"/>
    <mergeCell ref="E23:H23"/>
    <mergeCell ref="H55:I55"/>
    <mergeCell ref="E40:G40"/>
    <mergeCell ref="E39:G39"/>
    <mergeCell ref="H53:I53"/>
    <mergeCell ref="H54:I54"/>
    <mergeCell ref="E44:G44"/>
    <mergeCell ref="E42:G42"/>
    <mergeCell ref="E43:G43"/>
    <mergeCell ref="E45:G45"/>
    <mergeCell ref="C47:I47"/>
    <mergeCell ref="E24:H24"/>
    <mergeCell ref="E25:H25"/>
    <mergeCell ref="C48:J48"/>
    <mergeCell ref="E35:H35"/>
    <mergeCell ref="E30:H30"/>
    <mergeCell ref="E31:H31"/>
    <mergeCell ref="E32:H32"/>
    <mergeCell ref="E33:H33"/>
    <mergeCell ref="E34:H34"/>
  </mergeCells>
  <printOptions horizontalCentered="1" verticalCentered="1"/>
  <pageMargins left="0.31496062992125984" right="0.31496062992125984" top="1.1417322834645669" bottom="0.74803149606299213" header="0.31496062992125984" footer="0.70866141732283472"/>
  <pageSetup scale="65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2024</vt:lpstr>
      <vt:lpstr>'4to trim 2024'!Área_de_impresión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2025-02-25T19:35:34Z</cp:lastPrinted>
  <dcterms:created xsi:type="dcterms:W3CDTF">2017-07-31T19:26:40Z</dcterms:created>
  <dcterms:modified xsi:type="dcterms:W3CDTF">2025-02-25T20:49:59Z</dcterms:modified>
</cp:coreProperties>
</file>