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gramasfederales\Desktop\Presupuesto 2025\PRESUPUESTO 2025\"/>
    </mc:Choice>
  </mc:AlternateContent>
  <xr:revisionPtr revIDLastSave="0" documentId="13_ncr:1_{4C1DDE22-1958-4AEA-82BE-F327F77419D9}" xr6:coauthVersionLast="47" xr6:coauthVersionMax="47" xr10:uidLastSave="{00000000-0000-0000-0000-000000000000}"/>
  <bookViews>
    <workbookView xWindow="-120" yWindow="-120" windowWidth="29040" windowHeight="15720" xr2:uid="{2CFD04FD-7F2F-43EE-B4A9-B5B68702EB12}"/>
  </bookViews>
  <sheets>
    <sheet name="Hoja1" sheetId="1" r:id="rId1"/>
  </sheets>
  <definedNames>
    <definedName name="_xlnm.Print_Area" localSheetId="0">Hoja1!$A$1:$B$199</definedName>
    <definedName name="_xlnm.Print_Titles" localSheetId="0">Hoja1!$1:$13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6" i="1" l="1"/>
  <c r="C169" i="1"/>
  <c r="C14" i="1"/>
  <c r="B196" i="1"/>
  <c r="B193" i="1"/>
  <c r="B192" i="1" s="1"/>
  <c r="B182" i="1"/>
  <c r="B169" i="1" s="1"/>
  <c r="B161" i="1"/>
  <c r="B154" i="1"/>
  <c r="B17" i="1"/>
  <c r="B14" i="1" s="1"/>
  <c r="B199" i="1" l="1"/>
</calcChain>
</file>

<file path=xl/sharedStrings.xml><?xml version="1.0" encoding="utf-8"?>
<sst xmlns="http://schemas.openxmlformats.org/spreadsheetml/2006/main" count="189" uniqueCount="189">
  <si>
    <t>Ayuntamiento Municipal de Playas de Rosarito, B.C.</t>
  </si>
  <si>
    <t xml:space="preserve">EJERCICIO DEL PRESUPUESTO    </t>
  </si>
  <si>
    <t>Egreso Aprobado</t>
  </si>
  <si>
    <t>11101 Dietas Y Retribuciones</t>
  </si>
  <si>
    <t>11301 Sueldo Tabular Personal Permanente</t>
  </si>
  <si>
    <t>12000 Remuneraciones Al Personal De Carácter Transitorio</t>
  </si>
  <si>
    <t>12101 Honorarios Asimilables A Salarios.-</t>
  </si>
  <si>
    <t>13101 Primas Por Años De Servicios Efectivos Prestados</t>
  </si>
  <si>
    <t>13102 Prima De Antigüedad</t>
  </si>
  <si>
    <t>13201 Prima Dominical</t>
  </si>
  <si>
    <t>13202 Prima Vacacional</t>
  </si>
  <si>
    <t>13203 Gratificacion De Fin De Año</t>
  </si>
  <si>
    <t>13401 Compensaciones</t>
  </si>
  <si>
    <t>13701 Participaciones A Notificadores Y Ejecutores</t>
  </si>
  <si>
    <t>14101 Aportaciones Patronales De Servico Medico</t>
  </si>
  <si>
    <t>14401 Seguro De Vida</t>
  </si>
  <si>
    <t>15201 Indemnizaciones</t>
  </si>
  <si>
    <t>15401 Canasta Basica</t>
  </si>
  <si>
    <t>15402 Bono De Transporte</t>
  </si>
  <si>
    <t>15403 Prevision Social Multiple</t>
  </si>
  <si>
    <t>15404 Incentivo A La Eficiencia</t>
  </si>
  <si>
    <t>15405 Bono Por Buena Disposicion</t>
  </si>
  <si>
    <t>15406 Fomento Educativo</t>
  </si>
  <si>
    <t>15407 Otras Prestaciones Sociales</t>
  </si>
  <si>
    <t>15412 Otras Prestaciones Contractuales</t>
  </si>
  <si>
    <t>21101 Materiales, Utiles Y Equipos Menores De Oficina</t>
  </si>
  <si>
    <t>21102 Equipos Menores de Oficina</t>
  </si>
  <si>
    <t>21103 Otros Equipos Menores Diversos</t>
  </si>
  <si>
    <t>21201 Materiales Y Utiles De Impresión Y Reproduccion</t>
  </si>
  <si>
    <t>21401 Materiales, Utiles Y Eq. Menores De Tecnologia De La Informacion Y Cominicaciones</t>
  </si>
  <si>
    <t>21501 Material Impreso E Información Digital</t>
  </si>
  <si>
    <t>21601 Material De Limpieza</t>
  </si>
  <si>
    <t>21701 Material Didactico</t>
  </si>
  <si>
    <t>22101 Alimentacion De Personas En Hospitales</t>
  </si>
  <si>
    <t>22103 Alimentacion De Personas En Guarderias Y Albergues</t>
  </si>
  <si>
    <t>22104 Alimentacion De Personal</t>
  </si>
  <si>
    <t>22105 Agua Y Hielo Para Consumo Humano</t>
  </si>
  <si>
    <t>22106 Articulos De Cafeteria</t>
  </si>
  <si>
    <t>22108 Alimentos para Eventos</t>
  </si>
  <si>
    <t>22109 Alimentacion para Deportistas y Estudiantes</t>
  </si>
  <si>
    <t>22201 Alimentacion De Animales</t>
  </si>
  <si>
    <t>22301 Utensilios Para El Servicio De Alimentacion</t>
  </si>
  <si>
    <t>24101 Productos Minerales No Metálicos</t>
  </si>
  <si>
    <t>24201 Cemento Y Productos De Concreto</t>
  </si>
  <si>
    <t>24301 Cal, Yeso Y Productos De Yeso</t>
  </si>
  <si>
    <t>24401 Madera Y Productos De Madera</t>
  </si>
  <si>
    <t>24501 Vidrio Y Productos De Vidrio</t>
  </si>
  <si>
    <t>24601 Material Electrico</t>
  </si>
  <si>
    <t>24701 Artículos Metálicos Para La Construcción</t>
  </si>
  <si>
    <t>24801 Materiales Complementarios</t>
  </si>
  <si>
    <t>24901 Otros Materiales Y Articulos De Construccion Y Reparacion</t>
  </si>
  <si>
    <t>24902 Material Asfaltico</t>
  </si>
  <si>
    <t>25201 Fertilizantes, Pesticidas Y Otros Agroquímicos</t>
  </si>
  <si>
    <t>25301 Medicinas Y Productos Farmacéuticos</t>
  </si>
  <si>
    <t>25401 Materiales, Accesorios Y Suministros Médicos</t>
  </si>
  <si>
    <t>25402 Instrumental medico y de laboratorio menor</t>
  </si>
  <si>
    <t>25601 Fibras Sintéticas, Hules, Plásticos Y Derivados</t>
  </si>
  <si>
    <t>26101 Combustibles</t>
  </si>
  <si>
    <t>26102 Lubricantes y Aditivos</t>
  </si>
  <si>
    <t>27101 Vestuario Y Uniformes</t>
  </si>
  <si>
    <t>27201 Ropa De Proteccion Personal</t>
  </si>
  <si>
    <t>27301 Artículos Deportivos</t>
  </si>
  <si>
    <t>27401 Productos Textiles</t>
  </si>
  <si>
    <t>28301 Prendas De Protección Para Seguridad Pública Y Nacional</t>
  </si>
  <si>
    <t>29101 Herramientas Menores</t>
  </si>
  <si>
    <t>29201 Refacciones Y Accesorios Menores De Edificios</t>
  </si>
  <si>
    <t>29401 Refacciones Y Accesorios Menores De Eq. De Computo Y Tecnologias De La Informacion</t>
  </si>
  <si>
    <t>29601 Refacciones Y Accesorios Menores De Equipo De Transporte</t>
  </si>
  <si>
    <t>29602 Refacciones Y Accesorios Para Equipo De Transporte De Seguridad Publica</t>
  </si>
  <si>
    <t>29803 Refacciones Y Accesorios Menores De Maquinaria Y Equipo De Construccion</t>
  </si>
  <si>
    <t>29807 Refacciones Y Accesorios De Herramientas Y Maquinas-Herramientas</t>
  </si>
  <si>
    <t>29808 Refacciones Y Accesorios Menores De Otros Equipos</t>
  </si>
  <si>
    <t>31101 Servicio De Energia Electrica</t>
  </si>
  <si>
    <t>31201 Gas Butano Y Propano Para La Preparacion De Alimentos</t>
  </si>
  <si>
    <t>31301 Servicio De Agua Potable</t>
  </si>
  <si>
    <t>31401 Servicio Telefonico Tradicional</t>
  </si>
  <si>
    <t>31501 Servicios De Telefonia Celular</t>
  </si>
  <si>
    <t>31701 Servicio De Acceso A Internet, Redes Y Procesamiento De Informacion</t>
  </si>
  <si>
    <t>31801 Servicio Postal, Telégrafo Y Mensajeria</t>
  </si>
  <si>
    <t>32301 Arrendamiento De Mobiliario Y Equipo De Administracion, Educacional, Recreativo Y De Bienes Informaticos</t>
  </si>
  <si>
    <t>32501 Arrendamiento De Equipo De Transporte</t>
  </si>
  <si>
    <t>32601 Arrendamiento De Maquinaria Y Herramientas</t>
  </si>
  <si>
    <t>32901 Otros Arrendamientos</t>
  </si>
  <si>
    <t>33101 Servicios Legales Y Asesorias En Materia Juridica, Economica Y Contable</t>
  </si>
  <si>
    <t>33103 Gastos Por Documentacion De Servicios Legales</t>
  </si>
  <si>
    <t>33201 Servicios Y Asesorias En Materia De Ingenieria, Arquitectura Y Diseño</t>
  </si>
  <si>
    <t>33301 Servicios De Consultoria Administrativa Y Procesos</t>
  </si>
  <si>
    <t>33302 Servicios De Consultoria En Tecnologias De La Informacion</t>
  </si>
  <si>
    <t>33401 Servicios De Capacitación</t>
  </si>
  <si>
    <t>33602 Servicios De Impresión</t>
  </si>
  <si>
    <t>33603 Servicios De Impresión Del Informe De Labores</t>
  </si>
  <si>
    <t>33604 Otros Servicios De Apoyo Administrativo</t>
  </si>
  <si>
    <t>33903 Subrogaciones</t>
  </si>
  <si>
    <t>33905 Otros Servicios Profesionales, Cientificos Y Tecnicos</t>
  </si>
  <si>
    <t>34101 Intereses, Comisiones Y Servicios Bancarios</t>
  </si>
  <si>
    <t>34102 Avaluos No Relacionados Con La Ejecucion De Obras</t>
  </si>
  <si>
    <t>34301 Servicios De Recaudacion</t>
  </si>
  <si>
    <t>34501 Seguros De Bienes Patrimoniales</t>
  </si>
  <si>
    <t>35101 Cons.Y Mnto. Menor De Edificios Y Locales</t>
  </si>
  <si>
    <t>35202  Instalacion, Reparacion Y Mantenimiento De Mobiliario Y Equipo Educacional Y Recreativo</t>
  </si>
  <si>
    <t>35301  Instalación, Reparación Y Mantenimiento De Equipo De Cómputo Y Tecnologías De La Información</t>
  </si>
  <si>
    <t>35401   Instalación, Reparación Y Mantenimiento De Equipo E Instrumental Médico Y De Laboratorio</t>
  </si>
  <si>
    <t>35501 Reparacion Y Mantenimiento De Equipo De Transporte</t>
  </si>
  <si>
    <t>35702  Instalacion, Reparacion Y Mantenimiento De Maquinaria Y Equipo Industrial</t>
  </si>
  <si>
    <t>35703  Instalacion, Reparacion Y Mantenimiento De Maquinaria Y Equipo. De Construccion</t>
  </si>
  <si>
    <t>35704  Instalacion, Reparacion Y Mantenimiento De Sistemas De Aire Acondicionado, Calefaccion Y De Refrigeracion</t>
  </si>
  <si>
    <t>35707  Instalación, Reparación Y Mantenimiento De Herramietnas Y Maquinas Herramientas</t>
  </si>
  <si>
    <t>35708  Instalación, Reparación Y Mantenimiento De Otros Equipos</t>
  </si>
  <si>
    <t>35801 Servicios De Limpieza</t>
  </si>
  <si>
    <t>35804 Servicios De Recoleccion Y Manejo De Desechos</t>
  </si>
  <si>
    <t>35902 Servicios De Fumigacion</t>
  </si>
  <si>
    <t>36101 Servicios De Difusion Institucional</t>
  </si>
  <si>
    <t>36401 Servicios De Revelado De Fotografias</t>
  </si>
  <si>
    <t>36501 Servicios De La Industria Filmica, Del Sonido Y Del Video</t>
  </si>
  <si>
    <t>36601 Servicio De Creación Y Difusión De Contenido Exclusivamente A Través De Internet</t>
  </si>
  <si>
    <t>36901 Otros Servicios De Información</t>
  </si>
  <si>
    <t>37101 Pasajes Aéreos</t>
  </si>
  <si>
    <t>37201 Pasajes Terrestres</t>
  </si>
  <si>
    <t>37501 Viaticos En El Pais</t>
  </si>
  <si>
    <t>37502 Hospedaje En El Pais</t>
  </si>
  <si>
    <t>37503 Renta De Vehiculos Por Comisiones En El Pais</t>
  </si>
  <si>
    <t>37601 Viaticos En El Extranjero</t>
  </si>
  <si>
    <t>37602 Hospedaje En El Extranjero</t>
  </si>
  <si>
    <t>37801 Servicios Integrales De Traslado Y Viáticos</t>
  </si>
  <si>
    <t>37902  Peajes</t>
  </si>
  <si>
    <t>37903  Hospedajes Y Pasajes De Invitados</t>
  </si>
  <si>
    <t>38101 Gastos Ceremoniales</t>
  </si>
  <si>
    <t>38201 Gastos De Orden Social Y Cultural</t>
  </si>
  <si>
    <t>38301  Congresos Y Convenciones</t>
  </si>
  <si>
    <t>38401 Exposiciones</t>
  </si>
  <si>
    <t>38501 Reuniones De Trabajo</t>
  </si>
  <si>
    <t>38502 Gastos De Gobierno (Exclusiva De La Oficina Del Ejecutivo)</t>
  </si>
  <si>
    <t>38503 Gastos De Representacion</t>
  </si>
  <si>
    <t>39101 Servicios Funerarios Y De Cementerios</t>
  </si>
  <si>
    <t>39201 Impuestos Y Derechos</t>
  </si>
  <si>
    <t>39501 Penas, Multas, Accesorios Y Actualizaciones</t>
  </si>
  <si>
    <t>39601 Otros Gastos Por Responsabilidades</t>
  </si>
  <si>
    <t>39904 Otros Servicios Generales</t>
  </si>
  <si>
    <t>41501 Transferencias Internas Otorgadas A Entidades Paraestatales No Empresariales Y No Financieras</t>
  </si>
  <si>
    <t>43000 Subsidios Y Subvenciones</t>
  </si>
  <si>
    <t>43301 Subsidios A La Inversión</t>
  </si>
  <si>
    <t>44101 Ayudas Sociales A Personas</t>
  </si>
  <si>
    <t>44103 Otras Ayudas</t>
  </si>
  <si>
    <t>44104 Ayuda para la Construcción y Mejoramiento de Vivienda</t>
  </si>
  <si>
    <t>44201 Becas A Estudiantes</t>
  </si>
  <si>
    <t>44501 Organizaciones No Gubernamentales</t>
  </si>
  <si>
    <t>45000 Pensiones Y Jubilaciones</t>
  </si>
  <si>
    <t>45201 Jubilaciones</t>
  </si>
  <si>
    <t>48101 Donativos A Instituciones Sin Fines De Lucro</t>
  </si>
  <si>
    <t>51101 Muebles De Oficina Y Estanteria</t>
  </si>
  <si>
    <t>51201 Muebles, Excepto De Oficina Y Estantería</t>
  </si>
  <si>
    <t>51501 Equipo De Cómputo Y De Tecnologías De La Información</t>
  </si>
  <si>
    <t>51901 Otros Mobiliarios Y Equipos De Administración</t>
  </si>
  <si>
    <t>52101 Equipos Y Aparatos Audiovisuales</t>
  </si>
  <si>
    <t>52301 Camaras Fotograficas Y De Video</t>
  </si>
  <si>
    <t>52901 Otro Mobiliario Y Equipo Educacional Y Recreativo</t>
  </si>
  <si>
    <t>53101 Equipo Medico Y De Laboratorio</t>
  </si>
  <si>
    <t>54101 Vehículos Y Equipo Terrestre</t>
  </si>
  <si>
    <t>54201 Carrocerias Y Remolques</t>
  </si>
  <si>
    <t>54301 Equipo Aeroespacial</t>
  </si>
  <si>
    <t>54901 Otros Equipos De Transporte</t>
  </si>
  <si>
    <t>55000 Equipo De Defensa Y Seguridad</t>
  </si>
  <si>
    <t>55101 Equipo De Defensa Y Seguridad</t>
  </si>
  <si>
    <t>56301 Maquinaria Y Equipo De Construccion</t>
  </si>
  <si>
    <t>56401 Maquinaria Y Equipo De Aire Acondicionado</t>
  </si>
  <si>
    <t>56501 Equipo De Comunicación Y Telecomunicacion</t>
  </si>
  <si>
    <t>56601 Equipos De Generacion Electrica, Aparatos Y Accesorios Electricos</t>
  </si>
  <si>
    <t>56701 Herramientas Y Máquinas-Herramienta</t>
  </si>
  <si>
    <t>56901 Otros Equipos</t>
  </si>
  <si>
    <t>59701 Licencias Informaticas E Intelectuales</t>
  </si>
  <si>
    <t>61401 División De Terrenos Y Construcción De Obras De Urbanización En Bienes De Dominio Publico</t>
  </si>
  <si>
    <t>61501 Construccion De Vias De Comunicación En Bienes De Dominio Publico</t>
  </si>
  <si>
    <t>62201 Edificaciones No Habitacionales En Bienes Propios</t>
  </si>
  <si>
    <t>62401 División De Terrenos Y Construcción De Obras De Urbanización En Bienes Propios</t>
  </si>
  <si>
    <t>70000 Inversiones Financieras Y Otras Provisiones</t>
  </si>
  <si>
    <t>79000 Provisiones Para Contingencias Y Otras Erogaciones Especiales</t>
  </si>
  <si>
    <t>79202 Contingencias Socioeconomicas y Financieras</t>
  </si>
  <si>
    <t>85301 Otros Convenios</t>
  </si>
  <si>
    <t>91101 Amortizacion De Deuda Pública</t>
  </si>
  <si>
    <t>92101 Intereses De La Deuda</t>
  </si>
  <si>
    <t>Presupuesto de Egresos para el Ejercicio Fiscal 2025</t>
  </si>
  <si>
    <t>35601 Reparacion Y Mantenimiento De Equipo De Defensa Y Seguridad</t>
  </si>
  <si>
    <t>36201 Difusión Por Radio, Televisión Y Otros Medios De Mensajes Comerciales Para Promover La Venta De Bienes O Servicios</t>
  </si>
  <si>
    <t>39801 Impuesto Sobre Remuneraciones Al Trabajo Personal</t>
  </si>
  <si>
    <t>1. Gasto Corriente</t>
  </si>
  <si>
    <t>2. Gasto Capital</t>
  </si>
  <si>
    <t>3. Amortización de la deuda y disminución de pasivos</t>
  </si>
  <si>
    <t>TOTALES</t>
  </si>
  <si>
    <t>Clasificacion por Tipo de Gasto (Detallado)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</si>
</sst>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6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7"/>
      <color indexed="8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top"/>
    </xf>
    <xf numFmtId="44" fontId="0" fillId="0" borderId="0" xfId="1" applyFont="1" applyAlignment="1">
      <alignment vertical="top"/>
    </xf>
    <xf numFmtId="0" fontId="6" fillId="3" borderId="0" xfId="0" applyFont="1" applyFill="1" applyAlignment="1">
      <alignment horizontal="left" vertical="center" wrapText="1" readingOrder="1"/>
    </xf>
    <xf numFmtId="0" fontId="6" fillId="2" borderId="0" xfId="0" applyFont="1" applyFill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4" fontId="0" fillId="0" borderId="0" xfId="0" applyNumberFormat="1" applyAlignment="1">
      <alignment vertical="top"/>
    </xf>
    <xf numFmtId="0" fontId="6" fillId="4" borderId="0" xfId="0" applyFont="1" applyFill="1" applyAlignment="1">
      <alignment vertical="top"/>
    </xf>
    <xf numFmtId="0" fontId="7" fillId="0" borderId="0" xfId="0" applyFont="1" applyAlignment="1">
      <alignment vertical="top" wrapText="1"/>
    </xf>
    <xf numFmtId="43" fontId="0" fillId="0" borderId="0" xfId="2" applyFont="1" applyAlignment="1">
      <alignment vertical="top"/>
    </xf>
    <xf numFmtId="0" fontId="0" fillId="0" borderId="0" xfId="0" applyAlignment="1">
      <alignment horizontal="justify" vertical="justify" wrapText="1"/>
    </xf>
    <xf numFmtId="43" fontId="0" fillId="0" borderId="0" xfId="0" applyNumberFormat="1"/>
    <xf numFmtId="0" fontId="6" fillId="5" borderId="0" xfId="0" applyFont="1" applyFill="1" applyAlignment="1">
      <alignment horizontal="left" vertical="center" wrapText="1" readingOrder="1"/>
    </xf>
    <xf numFmtId="44" fontId="6" fillId="5" borderId="0" xfId="1" applyFont="1" applyFill="1" applyAlignment="1">
      <alignment horizontal="center" vertical="center" wrapText="1" readingOrder="1"/>
    </xf>
    <xf numFmtId="44" fontId="6" fillId="2" borderId="0" xfId="1" applyFont="1" applyFill="1" applyAlignment="1">
      <alignment vertical="top"/>
    </xf>
    <xf numFmtId="44" fontId="0" fillId="0" borderId="0" xfId="1" applyFont="1"/>
    <xf numFmtId="44" fontId="4" fillId="0" borderId="0" xfId="1" applyFont="1" applyAlignment="1">
      <alignment horizontal="center" vertical="top" wrapText="1" readingOrder="1"/>
    </xf>
    <xf numFmtId="44" fontId="6" fillId="3" borderId="0" xfId="1" applyFont="1" applyFill="1" applyAlignment="1">
      <alignment horizontal="center" vertical="center" wrapText="1" readingOrder="1"/>
    </xf>
    <xf numFmtId="44" fontId="6" fillId="4" borderId="0" xfId="1" applyFont="1" applyFill="1" applyAlignment="1">
      <alignment vertical="top"/>
    </xf>
    <xf numFmtId="44" fontId="5" fillId="0" borderId="0" xfId="1" applyFont="1"/>
    <xf numFmtId="0" fontId="8" fillId="5" borderId="0" xfId="0" applyFont="1" applyFill="1" applyAlignment="1">
      <alignment horizontal="right" vertical="center" wrapText="1" indent="2"/>
    </xf>
    <xf numFmtId="44" fontId="8" fillId="5" borderId="0" xfId="1" applyFont="1" applyFill="1" applyAlignment="1">
      <alignment horizontal="center" vertical="center"/>
    </xf>
    <xf numFmtId="0" fontId="6" fillId="5" borderId="0" xfId="0" applyFont="1" applyFill="1" applyAlignment="1">
      <alignment vertical="top" wrapText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/>
    </xf>
    <xf numFmtId="10" fontId="0" fillId="0" borderId="0" xfId="3" applyNumberFormat="1" applyFont="1"/>
    <xf numFmtId="10" fontId="9" fillId="0" borderId="0" xfId="3" applyNumberFormat="1" applyFont="1" applyAlignment="1">
      <alignment horizontal="right" vertical="top"/>
    </xf>
    <xf numFmtId="10" fontId="0" fillId="0" borderId="0" xfId="3" applyNumberFormat="1" applyFont="1" applyAlignment="1">
      <alignment vertical="top"/>
    </xf>
    <xf numFmtId="166" fontId="0" fillId="0" borderId="0" xfId="3" applyNumberFormat="1" applyFont="1"/>
  </cellXfs>
  <cellStyles count="4">
    <cellStyle name="Millares" xfId="2" builtinId="3"/>
    <cellStyle name="Moneda" xfId="1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8DF49-886F-4E09-9F34-D8ADD6F42D1C}">
  <dimension ref="A7:E207"/>
  <sheetViews>
    <sheetView tabSelected="1" view="pageBreakPreview" zoomScaleNormal="100" zoomScaleSheetLayoutView="100" workbookViewId="0">
      <selection activeCell="C14" sqref="C14"/>
    </sheetView>
  </sheetViews>
  <sheetFormatPr baseColWidth="10" defaultRowHeight="15" x14ac:dyDescent="0.25"/>
  <cols>
    <col min="1" max="1" width="113.140625" bestFit="1" customWidth="1"/>
    <col min="2" max="2" width="17.5703125" style="16" bestFit="1" customWidth="1"/>
    <col min="4" max="4" width="22.42578125" customWidth="1"/>
    <col min="5" max="5" width="12.42578125" bestFit="1" customWidth="1"/>
  </cols>
  <sheetData>
    <row r="7" spans="1:4" hidden="1" x14ac:dyDescent="0.25"/>
    <row r="8" spans="1:4" hidden="1" x14ac:dyDescent="0.25"/>
    <row r="9" spans="1:4" s="1" customFormat="1" ht="15" customHeight="1" x14ac:dyDescent="0.25">
      <c r="A9" s="24" t="s">
        <v>0</v>
      </c>
      <c r="B9" s="24"/>
    </row>
    <row r="10" spans="1:4" s="1" customFormat="1" ht="15" customHeight="1" x14ac:dyDescent="0.25">
      <c r="A10" s="25" t="s">
        <v>180</v>
      </c>
      <c r="B10" s="25"/>
    </row>
    <row r="11" spans="1:4" s="1" customFormat="1" ht="15" customHeight="1" x14ac:dyDescent="0.2">
      <c r="A11" s="26" t="s">
        <v>188</v>
      </c>
      <c r="B11" s="26"/>
    </row>
    <row r="12" spans="1:4" s="1" customFormat="1" x14ac:dyDescent="0.25">
      <c r="B12" s="17"/>
    </row>
    <row r="13" spans="1:4" ht="25.5" customHeight="1" x14ac:dyDescent="0.25">
      <c r="A13" s="3" t="s">
        <v>1</v>
      </c>
      <c r="B13" s="18" t="s">
        <v>2</v>
      </c>
    </row>
    <row r="14" spans="1:4" ht="25.5" customHeight="1" x14ac:dyDescent="0.25">
      <c r="A14" s="13" t="s">
        <v>184</v>
      </c>
      <c r="B14" s="14">
        <f>SUM(B15:B167)</f>
        <v>1060128231.2500001</v>
      </c>
      <c r="C14" s="30">
        <f>+B14/B199</f>
        <v>0.96335060200303302</v>
      </c>
      <c r="D14">
        <v>1060128231.25</v>
      </c>
    </row>
    <row r="15" spans="1:4" hidden="1" x14ac:dyDescent="0.25">
      <c r="A15" s="6" t="s">
        <v>3</v>
      </c>
      <c r="B15" s="2">
        <v>10452991.67</v>
      </c>
      <c r="C15" s="27"/>
    </row>
    <row r="16" spans="1:4" hidden="1" x14ac:dyDescent="0.25">
      <c r="A16" s="6" t="s">
        <v>4</v>
      </c>
      <c r="B16" s="2">
        <v>266592472.05000001</v>
      </c>
      <c r="C16" s="27"/>
    </row>
    <row r="17" spans="1:3" ht="12.75" hidden="1" customHeight="1" x14ac:dyDescent="0.25">
      <c r="A17" s="8" t="s">
        <v>5</v>
      </c>
      <c r="B17" s="19">
        <f>+B18</f>
        <v>0</v>
      </c>
      <c r="C17" s="27"/>
    </row>
    <row r="18" spans="1:3" ht="12.75" hidden="1" customHeight="1" x14ac:dyDescent="0.25">
      <c r="A18" s="1" t="s">
        <v>6</v>
      </c>
      <c r="B18" s="2">
        <v>0</v>
      </c>
      <c r="C18" s="27"/>
    </row>
    <row r="19" spans="1:3" hidden="1" x14ac:dyDescent="0.25">
      <c r="A19" s="6" t="s">
        <v>7</v>
      </c>
      <c r="B19" s="2">
        <v>775900.59</v>
      </c>
      <c r="C19" s="27"/>
    </row>
    <row r="20" spans="1:3" hidden="1" x14ac:dyDescent="0.25">
      <c r="A20" s="6" t="s">
        <v>8</v>
      </c>
      <c r="B20" s="2">
        <v>1117005.8</v>
      </c>
      <c r="C20" s="27"/>
    </row>
    <row r="21" spans="1:3" hidden="1" x14ac:dyDescent="0.25">
      <c r="A21" s="6" t="s">
        <v>9</v>
      </c>
      <c r="B21" s="2">
        <v>4430656.1399999997</v>
      </c>
      <c r="C21" s="27"/>
    </row>
    <row r="22" spans="1:3" hidden="1" x14ac:dyDescent="0.25">
      <c r="A22" s="6" t="s">
        <v>10</v>
      </c>
      <c r="B22" s="2">
        <v>16806914.98</v>
      </c>
      <c r="C22" s="27"/>
    </row>
    <row r="23" spans="1:3" hidden="1" x14ac:dyDescent="0.25">
      <c r="A23" s="6" t="s">
        <v>11</v>
      </c>
      <c r="B23" s="2">
        <v>55216885.509999998</v>
      </c>
      <c r="C23" s="27"/>
    </row>
    <row r="24" spans="1:3" hidden="1" x14ac:dyDescent="0.25">
      <c r="A24" s="6" t="s">
        <v>12</v>
      </c>
      <c r="B24" s="2">
        <v>10176429.359999999</v>
      </c>
      <c r="C24" s="27"/>
    </row>
    <row r="25" spans="1:3" hidden="1" x14ac:dyDescent="0.25">
      <c r="A25" s="6" t="s">
        <v>13</v>
      </c>
      <c r="B25" s="2">
        <v>3000000</v>
      </c>
      <c r="C25" s="27"/>
    </row>
    <row r="26" spans="1:3" hidden="1" x14ac:dyDescent="0.25">
      <c r="A26" s="6" t="s">
        <v>14</v>
      </c>
      <c r="B26" s="2">
        <v>43000000</v>
      </c>
      <c r="C26" s="27"/>
    </row>
    <row r="27" spans="1:3" hidden="1" x14ac:dyDescent="0.25">
      <c r="A27" s="6" t="s">
        <v>15</v>
      </c>
      <c r="B27" s="2">
        <v>14000000</v>
      </c>
      <c r="C27" s="27"/>
    </row>
    <row r="28" spans="1:3" ht="12.75" hidden="1" customHeight="1" x14ac:dyDescent="0.25">
      <c r="A28" s="9" t="s">
        <v>16</v>
      </c>
      <c r="B28" s="2">
        <v>0</v>
      </c>
      <c r="C28" s="27"/>
    </row>
    <row r="29" spans="1:3" hidden="1" x14ac:dyDescent="0.25">
      <c r="A29" s="6" t="s">
        <v>17</v>
      </c>
      <c r="B29" s="2">
        <v>11146537.42</v>
      </c>
      <c r="C29" s="27"/>
    </row>
    <row r="30" spans="1:3" hidden="1" x14ac:dyDescent="0.25">
      <c r="A30" s="6" t="s">
        <v>18</v>
      </c>
      <c r="B30" s="2">
        <v>13778353.380000001</v>
      </c>
      <c r="C30" s="27"/>
    </row>
    <row r="31" spans="1:3" hidden="1" x14ac:dyDescent="0.25">
      <c r="A31" s="6" t="s">
        <v>19</v>
      </c>
      <c r="B31" s="2">
        <v>25400191.34</v>
      </c>
      <c r="C31" s="27"/>
    </row>
    <row r="32" spans="1:3" hidden="1" x14ac:dyDescent="0.25">
      <c r="A32" s="6" t="s">
        <v>20</v>
      </c>
      <c r="B32" s="2">
        <v>8986991.7400000002</v>
      </c>
      <c r="C32" s="27"/>
    </row>
    <row r="33" spans="1:3" hidden="1" x14ac:dyDescent="0.25">
      <c r="A33" s="6" t="s">
        <v>21</v>
      </c>
      <c r="B33" s="2">
        <v>3070837.93</v>
      </c>
      <c r="C33" s="27"/>
    </row>
    <row r="34" spans="1:3" hidden="1" x14ac:dyDescent="0.25">
      <c r="A34" s="6" t="s">
        <v>22</v>
      </c>
      <c r="B34" s="2">
        <v>13778353.380000001</v>
      </c>
      <c r="C34" s="27"/>
    </row>
    <row r="35" spans="1:3" hidden="1" x14ac:dyDescent="0.25">
      <c r="A35" s="6" t="s">
        <v>23</v>
      </c>
      <c r="B35" s="2">
        <v>5387428.3200000003</v>
      </c>
      <c r="C35" s="27"/>
    </row>
    <row r="36" spans="1:3" hidden="1" x14ac:dyDescent="0.25">
      <c r="A36" s="6" t="s">
        <v>24</v>
      </c>
      <c r="B36" s="2">
        <v>2421981.6</v>
      </c>
      <c r="C36" s="27"/>
    </row>
    <row r="37" spans="1:3" hidden="1" x14ac:dyDescent="0.25">
      <c r="A37" s="1" t="s">
        <v>25</v>
      </c>
      <c r="B37" s="2">
        <v>2100800</v>
      </c>
      <c r="C37" s="27"/>
    </row>
    <row r="38" spans="1:3" hidden="1" x14ac:dyDescent="0.25">
      <c r="A38" s="6" t="s">
        <v>26</v>
      </c>
      <c r="B38" s="2">
        <v>137000</v>
      </c>
      <c r="C38" s="27"/>
    </row>
    <row r="39" spans="1:3" hidden="1" x14ac:dyDescent="0.25">
      <c r="A39" s="6" t="s">
        <v>27</v>
      </c>
      <c r="B39" s="2">
        <v>1010000</v>
      </c>
      <c r="C39" s="27"/>
    </row>
    <row r="40" spans="1:3" hidden="1" x14ac:dyDescent="0.25">
      <c r="A40" s="6" t="s">
        <v>28</v>
      </c>
      <c r="B40" s="2">
        <v>80000</v>
      </c>
      <c r="C40" s="27"/>
    </row>
    <row r="41" spans="1:3" hidden="1" x14ac:dyDescent="0.25">
      <c r="A41" s="6" t="s">
        <v>29</v>
      </c>
      <c r="B41" s="2">
        <v>525000</v>
      </c>
      <c r="C41" s="27"/>
    </row>
    <row r="42" spans="1:3" hidden="1" x14ac:dyDescent="0.25">
      <c r="A42" s="1" t="s">
        <v>30</v>
      </c>
      <c r="B42" s="2">
        <v>98000</v>
      </c>
      <c r="C42" s="27"/>
    </row>
    <row r="43" spans="1:3" hidden="1" x14ac:dyDescent="0.25">
      <c r="A43" s="6" t="s">
        <v>31</v>
      </c>
      <c r="B43" s="2">
        <v>1868000</v>
      </c>
      <c r="C43" s="27"/>
    </row>
    <row r="44" spans="1:3" hidden="1" x14ac:dyDescent="0.25">
      <c r="A44" s="1" t="s">
        <v>32</v>
      </c>
      <c r="B44" s="2">
        <v>40000</v>
      </c>
      <c r="C44" s="27"/>
    </row>
    <row r="45" spans="1:3" hidden="1" x14ac:dyDescent="0.25">
      <c r="A45" s="1" t="s">
        <v>33</v>
      </c>
      <c r="B45" s="2">
        <v>0</v>
      </c>
      <c r="C45" s="27"/>
    </row>
    <row r="46" spans="1:3" hidden="1" x14ac:dyDescent="0.25">
      <c r="A46" s="1" t="s">
        <v>34</v>
      </c>
      <c r="B46" s="2">
        <v>0</v>
      </c>
      <c r="C46" s="27"/>
    </row>
    <row r="47" spans="1:3" hidden="1" x14ac:dyDescent="0.25">
      <c r="A47" s="6" t="s">
        <v>35</v>
      </c>
      <c r="B47" s="2">
        <v>48500</v>
      </c>
      <c r="C47" s="27"/>
    </row>
    <row r="48" spans="1:3" hidden="1" x14ac:dyDescent="0.25">
      <c r="A48" s="6" t="s">
        <v>36</v>
      </c>
      <c r="B48" s="2">
        <v>365200</v>
      </c>
      <c r="C48" s="28">
        <v>2000</v>
      </c>
    </row>
    <row r="49" spans="1:3" hidden="1" x14ac:dyDescent="0.25">
      <c r="A49" s="6" t="s">
        <v>37</v>
      </c>
      <c r="B49" s="2">
        <v>622000</v>
      </c>
      <c r="C49" s="27"/>
    </row>
    <row r="50" spans="1:3" hidden="1" x14ac:dyDescent="0.25">
      <c r="A50" s="6" t="s">
        <v>38</v>
      </c>
      <c r="B50" s="2">
        <v>25000</v>
      </c>
      <c r="C50" s="27"/>
    </row>
    <row r="51" spans="1:3" hidden="1" x14ac:dyDescent="0.25">
      <c r="A51" s="1" t="s">
        <v>39</v>
      </c>
      <c r="B51" s="2">
        <v>0</v>
      </c>
      <c r="C51" s="27"/>
    </row>
    <row r="52" spans="1:3" hidden="1" x14ac:dyDescent="0.25">
      <c r="A52" s="6" t="s">
        <v>40</v>
      </c>
      <c r="B52" s="2">
        <v>170000</v>
      </c>
      <c r="C52" s="27"/>
    </row>
    <row r="53" spans="1:3" hidden="1" x14ac:dyDescent="0.25">
      <c r="A53" s="6" t="s">
        <v>41</v>
      </c>
      <c r="B53" s="2">
        <v>40000</v>
      </c>
      <c r="C53" s="27"/>
    </row>
    <row r="54" spans="1:3" hidden="1" x14ac:dyDescent="0.25">
      <c r="A54" s="6" t="s">
        <v>42</v>
      </c>
      <c r="B54" s="2">
        <v>130000</v>
      </c>
      <c r="C54" s="27"/>
    </row>
    <row r="55" spans="1:3" hidden="1" x14ac:dyDescent="0.25">
      <c r="A55" s="6" t="s">
        <v>43</v>
      </c>
      <c r="B55" s="2">
        <v>315000</v>
      </c>
      <c r="C55" s="27"/>
    </row>
    <row r="56" spans="1:3" hidden="1" x14ac:dyDescent="0.25">
      <c r="A56" s="6" t="s">
        <v>44</v>
      </c>
      <c r="B56" s="2">
        <v>100000</v>
      </c>
      <c r="C56" s="27"/>
    </row>
    <row r="57" spans="1:3" hidden="1" x14ac:dyDescent="0.25">
      <c r="A57" s="6" t="s">
        <v>45</v>
      </c>
      <c r="B57" s="2">
        <v>195000</v>
      </c>
      <c r="C57" s="27"/>
    </row>
    <row r="58" spans="1:3" hidden="1" x14ac:dyDescent="0.25">
      <c r="A58" s="6" t="s">
        <v>46</v>
      </c>
      <c r="B58" s="2">
        <v>15000</v>
      </c>
      <c r="C58" s="27"/>
    </row>
    <row r="59" spans="1:3" hidden="1" x14ac:dyDescent="0.25">
      <c r="A59" s="6" t="s">
        <v>47</v>
      </c>
      <c r="B59" s="2">
        <v>5795000</v>
      </c>
      <c r="C59" s="27"/>
    </row>
    <row r="60" spans="1:3" hidden="1" x14ac:dyDescent="0.25">
      <c r="A60" s="6" t="s">
        <v>48</v>
      </c>
      <c r="B60" s="2">
        <v>2570000</v>
      </c>
      <c r="C60" s="27"/>
    </row>
    <row r="61" spans="1:3" hidden="1" x14ac:dyDescent="0.25">
      <c r="A61" s="6" t="s">
        <v>49</v>
      </c>
      <c r="B61" s="2">
        <v>40000</v>
      </c>
      <c r="C61" s="27"/>
    </row>
    <row r="62" spans="1:3" hidden="1" x14ac:dyDescent="0.25">
      <c r="A62" s="6" t="s">
        <v>50</v>
      </c>
      <c r="B62" s="2">
        <v>2406000</v>
      </c>
      <c r="C62" s="27"/>
    </row>
    <row r="63" spans="1:3" hidden="1" x14ac:dyDescent="0.25">
      <c r="A63" s="6" t="s">
        <v>51</v>
      </c>
      <c r="B63" s="2">
        <v>2525000</v>
      </c>
      <c r="C63" s="27"/>
    </row>
    <row r="64" spans="1:3" hidden="1" x14ac:dyDescent="0.25">
      <c r="A64" s="6" t="s">
        <v>52</v>
      </c>
      <c r="B64" s="2">
        <v>50000</v>
      </c>
      <c r="C64" s="27"/>
    </row>
    <row r="65" spans="1:3" hidden="1" x14ac:dyDescent="0.25">
      <c r="A65" s="6" t="s">
        <v>53</v>
      </c>
      <c r="B65" s="2">
        <v>550000</v>
      </c>
      <c r="C65" s="27"/>
    </row>
    <row r="66" spans="1:3" hidden="1" x14ac:dyDescent="0.25">
      <c r="A66" s="6" t="s">
        <v>54</v>
      </c>
      <c r="B66" s="2">
        <v>235000</v>
      </c>
      <c r="C66" s="27"/>
    </row>
    <row r="67" spans="1:3" hidden="1" x14ac:dyDescent="0.25">
      <c r="A67" s="1" t="s">
        <v>55</v>
      </c>
      <c r="B67" s="2">
        <v>30000</v>
      </c>
      <c r="C67" s="27"/>
    </row>
    <row r="68" spans="1:3" hidden="1" x14ac:dyDescent="0.25">
      <c r="A68" s="6" t="s">
        <v>56</v>
      </c>
      <c r="B68" s="2">
        <v>205000</v>
      </c>
      <c r="C68" s="27"/>
    </row>
    <row r="69" spans="1:3" hidden="1" x14ac:dyDescent="0.25">
      <c r="A69" s="6" t="s">
        <v>57</v>
      </c>
      <c r="B69" s="2">
        <v>31940597</v>
      </c>
      <c r="C69" s="27"/>
    </row>
    <row r="70" spans="1:3" hidden="1" x14ac:dyDescent="0.25">
      <c r="A70" s="6" t="s">
        <v>58</v>
      </c>
      <c r="B70" s="2">
        <v>1250000</v>
      </c>
      <c r="C70" s="27"/>
    </row>
    <row r="71" spans="1:3" hidden="1" x14ac:dyDescent="0.25">
      <c r="A71" s="6" t="s">
        <v>59</v>
      </c>
      <c r="B71" s="2">
        <v>1400000</v>
      </c>
      <c r="C71" s="27"/>
    </row>
    <row r="72" spans="1:3" hidden="1" x14ac:dyDescent="0.25">
      <c r="A72" s="6" t="s">
        <v>60</v>
      </c>
      <c r="B72" s="2">
        <v>555000</v>
      </c>
      <c r="C72" s="27"/>
    </row>
    <row r="73" spans="1:3" hidden="1" x14ac:dyDescent="0.25">
      <c r="A73" s="6" t="s">
        <v>61</v>
      </c>
      <c r="B73" s="2">
        <v>25000</v>
      </c>
      <c r="C73" s="27"/>
    </row>
    <row r="74" spans="1:3" hidden="1" x14ac:dyDescent="0.25">
      <c r="A74" s="6" t="s">
        <v>62</v>
      </c>
      <c r="B74" s="2">
        <v>13000</v>
      </c>
      <c r="C74" s="27"/>
    </row>
    <row r="75" spans="1:3" hidden="1" x14ac:dyDescent="0.25">
      <c r="A75" s="1" t="s">
        <v>63</v>
      </c>
      <c r="B75" s="2">
        <v>400000</v>
      </c>
      <c r="C75" s="27"/>
    </row>
    <row r="76" spans="1:3" hidden="1" x14ac:dyDescent="0.25">
      <c r="A76" s="6" t="s">
        <v>64</v>
      </c>
      <c r="B76" s="2">
        <v>810500</v>
      </c>
      <c r="C76" s="27"/>
    </row>
    <row r="77" spans="1:3" hidden="1" x14ac:dyDescent="0.25">
      <c r="A77" s="6" t="s">
        <v>65</v>
      </c>
      <c r="B77" s="2">
        <v>139000</v>
      </c>
      <c r="C77" s="27"/>
    </row>
    <row r="78" spans="1:3" hidden="1" x14ac:dyDescent="0.25">
      <c r="A78" s="6" t="s">
        <v>66</v>
      </c>
      <c r="B78" s="2">
        <v>67000</v>
      </c>
      <c r="C78" s="27"/>
    </row>
    <row r="79" spans="1:3" hidden="1" x14ac:dyDescent="0.25">
      <c r="A79" s="6" t="s">
        <v>67</v>
      </c>
      <c r="B79" s="2">
        <v>4947000</v>
      </c>
      <c r="C79" s="27"/>
    </row>
    <row r="80" spans="1:3" hidden="1" x14ac:dyDescent="0.25">
      <c r="A80" s="6" t="s">
        <v>68</v>
      </c>
      <c r="B80" s="2">
        <v>70000</v>
      </c>
      <c r="C80" s="27"/>
    </row>
    <row r="81" spans="1:3" hidden="1" x14ac:dyDescent="0.25">
      <c r="A81" s="6" t="s">
        <v>69</v>
      </c>
      <c r="B81" s="2">
        <v>1100000</v>
      </c>
      <c r="C81" s="27"/>
    </row>
    <row r="82" spans="1:3" hidden="1" x14ac:dyDescent="0.25">
      <c r="A82" s="6" t="s">
        <v>70</v>
      </c>
      <c r="B82" s="2">
        <v>120000</v>
      </c>
      <c r="C82" s="27"/>
    </row>
    <row r="83" spans="1:3" hidden="1" x14ac:dyDescent="0.25">
      <c r="A83" s="1" t="s">
        <v>71</v>
      </c>
      <c r="B83" s="2">
        <v>250000</v>
      </c>
      <c r="C83" s="27"/>
    </row>
    <row r="84" spans="1:3" hidden="1" x14ac:dyDescent="0.25">
      <c r="A84" s="6" t="s">
        <v>72</v>
      </c>
      <c r="B84" s="2">
        <v>29000000</v>
      </c>
      <c r="C84" s="27"/>
    </row>
    <row r="85" spans="1:3" hidden="1" x14ac:dyDescent="0.25">
      <c r="A85" s="1" t="s">
        <v>73</v>
      </c>
      <c r="B85" s="2">
        <v>15000</v>
      </c>
      <c r="C85" s="27"/>
    </row>
    <row r="86" spans="1:3" hidden="1" x14ac:dyDescent="0.25">
      <c r="A86" s="6" t="s">
        <v>74</v>
      </c>
      <c r="B86" s="2">
        <v>10000000</v>
      </c>
      <c r="C86" s="27"/>
    </row>
    <row r="87" spans="1:3" hidden="1" x14ac:dyDescent="0.25">
      <c r="A87" s="6" t="s">
        <v>75</v>
      </c>
      <c r="B87" s="2">
        <v>1300000</v>
      </c>
      <c r="C87" s="27"/>
    </row>
    <row r="88" spans="1:3" hidden="1" x14ac:dyDescent="0.25">
      <c r="A88" s="6" t="s">
        <v>76</v>
      </c>
      <c r="B88" s="2">
        <v>120000</v>
      </c>
      <c r="C88" s="27"/>
    </row>
    <row r="89" spans="1:3" hidden="1" x14ac:dyDescent="0.25">
      <c r="A89" s="6" t="s">
        <v>77</v>
      </c>
      <c r="B89" s="2">
        <v>1400000</v>
      </c>
      <c r="C89" s="27"/>
    </row>
    <row r="90" spans="1:3" hidden="1" x14ac:dyDescent="0.25">
      <c r="A90" s="6" t="s">
        <v>78</v>
      </c>
      <c r="B90" s="2">
        <v>62000</v>
      </c>
      <c r="C90" s="27"/>
    </row>
    <row r="91" spans="1:3" hidden="1" x14ac:dyDescent="0.25">
      <c r="A91" s="6" t="s">
        <v>79</v>
      </c>
      <c r="B91" s="2">
        <v>1300000</v>
      </c>
      <c r="C91" s="27"/>
    </row>
    <row r="92" spans="1:3" hidden="1" x14ac:dyDescent="0.25">
      <c r="A92" s="1" t="s">
        <v>80</v>
      </c>
      <c r="B92" s="2">
        <v>300000</v>
      </c>
      <c r="C92" s="27"/>
    </row>
    <row r="93" spans="1:3" hidden="1" x14ac:dyDescent="0.25">
      <c r="A93" s="6" t="s">
        <v>81</v>
      </c>
      <c r="B93" s="2">
        <v>150000</v>
      </c>
      <c r="C93" s="27"/>
    </row>
    <row r="94" spans="1:3" hidden="1" x14ac:dyDescent="0.25">
      <c r="A94" s="6" t="s">
        <v>82</v>
      </c>
      <c r="B94" s="2">
        <v>1600000</v>
      </c>
      <c r="C94" s="27"/>
    </row>
    <row r="95" spans="1:3" hidden="1" x14ac:dyDescent="0.25">
      <c r="A95" s="6" t="s">
        <v>83</v>
      </c>
      <c r="B95" s="2">
        <v>6822000</v>
      </c>
      <c r="C95" s="27"/>
    </row>
    <row r="96" spans="1:3" hidden="1" x14ac:dyDescent="0.25">
      <c r="A96" s="6" t="s">
        <v>84</v>
      </c>
      <c r="B96" s="2">
        <v>43000</v>
      </c>
      <c r="C96" s="27"/>
    </row>
    <row r="97" spans="1:3" hidden="1" x14ac:dyDescent="0.25">
      <c r="A97" s="6" t="s">
        <v>85</v>
      </c>
      <c r="B97" s="2">
        <v>0</v>
      </c>
      <c r="C97" s="27"/>
    </row>
    <row r="98" spans="1:3" hidden="1" x14ac:dyDescent="0.25">
      <c r="A98" s="6" t="s">
        <v>86</v>
      </c>
      <c r="B98" s="2">
        <v>660000</v>
      </c>
      <c r="C98" s="27"/>
    </row>
    <row r="99" spans="1:3" hidden="1" x14ac:dyDescent="0.25">
      <c r="A99" s="6" t="s">
        <v>87</v>
      </c>
      <c r="B99" s="2">
        <v>4750400</v>
      </c>
      <c r="C99" s="27"/>
    </row>
    <row r="100" spans="1:3" hidden="1" x14ac:dyDescent="0.25">
      <c r="A100" s="6" t="s">
        <v>88</v>
      </c>
      <c r="B100" s="2">
        <v>460000</v>
      </c>
      <c r="C100" s="27"/>
    </row>
    <row r="101" spans="1:3" hidden="1" x14ac:dyDescent="0.25">
      <c r="A101" s="6" t="s">
        <v>89</v>
      </c>
      <c r="B101" s="2">
        <v>2536000</v>
      </c>
      <c r="C101" s="27"/>
    </row>
    <row r="102" spans="1:3" hidden="1" x14ac:dyDescent="0.25">
      <c r="A102" s="6" t="s">
        <v>90</v>
      </c>
      <c r="B102" s="2">
        <v>100000</v>
      </c>
      <c r="C102" s="27"/>
    </row>
    <row r="103" spans="1:3" hidden="1" x14ac:dyDescent="0.25">
      <c r="A103" s="6" t="s">
        <v>91</v>
      </c>
      <c r="B103" s="2">
        <v>130000</v>
      </c>
      <c r="C103" s="27"/>
    </row>
    <row r="104" spans="1:3" hidden="1" x14ac:dyDescent="0.25">
      <c r="A104" s="6" t="s">
        <v>92</v>
      </c>
      <c r="B104" s="2">
        <v>6000000</v>
      </c>
      <c r="C104" s="27"/>
    </row>
    <row r="105" spans="1:3" hidden="1" x14ac:dyDescent="0.25">
      <c r="A105" s="6" t="s">
        <v>93</v>
      </c>
      <c r="B105" s="2">
        <v>800000</v>
      </c>
      <c r="C105" s="27"/>
    </row>
    <row r="106" spans="1:3" ht="12.75" hidden="1" customHeight="1" x14ac:dyDescent="0.25">
      <c r="A106" s="6" t="s">
        <v>94</v>
      </c>
      <c r="B106" s="2">
        <v>2500000</v>
      </c>
      <c r="C106" s="27"/>
    </row>
    <row r="107" spans="1:3" ht="12.75" hidden="1" customHeight="1" x14ac:dyDescent="0.25">
      <c r="A107" s="6" t="s">
        <v>95</v>
      </c>
      <c r="B107" s="2">
        <v>70000</v>
      </c>
      <c r="C107" s="27"/>
    </row>
    <row r="108" spans="1:3" ht="12.75" hidden="1" customHeight="1" x14ac:dyDescent="0.25">
      <c r="A108" s="1" t="s">
        <v>96</v>
      </c>
      <c r="B108" s="2">
        <v>400000</v>
      </c>
      <c r="C108" s="27"/>
    </row>
    <row r="109" spans="1:3" ht="12.75" hidden="1" customHeight="1" x14ac:dyDescent="0.25">
      <c r="A109" s="6" t="s">
        <v>97</v>
      </c>
      <c r="B109" s="2">
        <v>3500000</v>
      </c>
      <c r="C109" s="27"/>
    </row>
    <row r="110" spans="1:3" ht="12.75" hidden="1" customHeight="1" x14ac:dyDescent="0.25">
      <c r="A110" s="6" t="s">
        <v>98</v>
      </c>
      <c r="B110" s="2">
        <v>1700000</v>
      </c>
      <c r="C110" s="27"/>
    </row>
    <row r="111" spans="1:3" ht="12.75" hidden="1" customHeight="1" x14ac:dyDescent="0.25">
      <c r="A111" s="6" t="s">
        <v>99</v>
      </c>
      <c r="B111" s="2">
        <v>50000</v>
      </c>
      <c r="C111" s="27"/>
    </row>
    <row r="112" spans="1:3" ht="12.75" hidden="1" customHeight="1" x14ac:dyDescent="0.25">
      <c r="A112" s="6" t="s">
        <v>100</v>
      </c>
      <c r="B112" s="2">
        <v>240000</v>
      </c>
      <c r="C112" s="27"/>
    </row>
    <row r="113" spans="1:3" ht="12.75" hidden="1" customHeight="1" x14ac:dyDescent="0.25">
      <c r="A113" s="6" t="s">
        <v>101</v>
      </c>
      <c r="B113" s="2">
        <v>0</v>
      </c>
      <c r="C113" s="27"/>
    </row>
    <row r="114" spans="1:3" ht="12.75" hidden="1" customHeight="1" x14ac:dyDescent="0.25">
      <c r="A114" s="6" t="s">
        <v>102</v>
      </c>
      <c r="B114" s="2">
        <v>6909000</v>
      </c>
      <c r="C114" s="27"/>
    </row>
    <row r="115" spans="1:3" ht="12.75" hidden="1" customHeight="1" x14ac:dyDescent="0.25">
      <c r="A115" s="6" t="s">
        <v>181</v>
      </c>
      <c r="B115" s="2">
        <v>200000</v>
      </c>
      <c r="C115" s="27"/>
    </row>
    <row r="116" spans="1:3" ht="12.75" hidden="1" customHeight="1" x14ac:dyDescent="0.25">
      <c r="A116" s="6" t="s">
        <v>103</v>
      </c>
      <c r="B116" s="2">
        <v>0</v>
      </c>
      <c r="C116" s="27"/>
    </row>
    <row r="117" spans="1:3" ht="12.75" hidden="1" customHeight="1" x14ac:dyDescent="0.25">
      <c r="A117" s="6" t="s">
        <v>104</v>
      </c>
      <c r="B117" s="2">
        <v>1000000</v>
      </c>
      <c r="C117" s="27"/>
    </row>
    <row r="118" spans="1:3" ht="12.75" hidden="1" customHeight="1" x14ac:dyDescent="0.25">
      <c r="A118" s="6" t="s">
        <v>105</v>
      </c>
      <c r="B118" s="2">
        <v>130000</v>
      </c>
      <c r="C118" s="27"/>
    </row>
    <row r="119" spans="1:3" ht="12.75" hidden="1" customHeight="1" x14ac:dyDescent="0.25">
      <c r="A119" s="6" t="s">
        <v>106</v>
      </c>
      <c r="B119" s="2">
        <v>100000</v>
      </c>
      <c r="C119" s="27"/>
    </row>
    <row r="120" spans="1:3" ht="12.75" hidden="1" customHeight="1" x14ac:dyDescent="0.25">
      <c r="A120" s="6" t="s">
        <v>107</v>
      </c>
      <c r="B120" s="2">
        <v>0</v>
      </c>
      <c r="C120" s="27"/>
    </row>
    <row r="121" spans="1:3" ht="12.75" hidden="1" customHeight="1" x14ac:dyDescent="0.25">
      <c r="A121" s="6" t="s">
        <v>108</v>
      </c>
      <c r="B121" s="2">
        <v>0</v>
      </c>
      <c r="C121" s="27"/>
    </row>
    <row r="122" spans="1:3" ht="12.75" hidden="1" customHeight="1" x14ac:dyDescent="0.25">
      <c r="A122" s="6" t="s">
        <v>109</v>
      </c>
      <c r="B122" s="2">
        <v>44048000</v>
      </c>
      <c r="C122" s="27"/>
    </row>
    <row r="123" spans="1:3" ht="12.75" hidden="1" customHeight="1" x14ac:dyDescent="0.25">
      <c r="A123" s="6" t="s">
        <v>110</v>
      </c>
      <c r="B123" s="2">
        <v>280000</v>
      </c>
      <c r="C123" s="27"/>
    </row>
    <row r="124" spans="1:3" ht="12.75" hidden="1" customHeight="1" x14ac:dyDescent="0.25">
      <c r="A124" s="6" t="s">
        <v>111</v>
      </c>
      <c r="B124" s="2">
        <v>3281000</v>
      </c>
      <c r="C124" s="27"/>
    </row>
    <row r="125" spans="1:3" ht="12.75" hidden="1" customHeight="1" x14ac:dyDescent="0.25">
      <c r="A125" s="1" t="s">
        <v>182</v>
      </c>
      <c r="B125" s="2">
        <v>800000</v>
      </c>
      <c r="C125" s="28"/>
    </row>
    <row r="126" spans="1:3" ht="12.75" hidden="1" customHeight="1" x14ac:dyDescent="0.25">
      <c r="A126" s="6" t="s">
        <v>112</v>
      </c>
      <c r="B126" s="2">
        <v>100000</v>
      </c>
      <c r="C126" s="27"/>
    </row>
    <row r="127" spans="1:3" ht="12.75" hidden="1" customHeight="1" x14ac:dyDescent="0.25">
      <c r="A127" s="6" t="s">
        <v>113</v>
      </c>
      <c r="B127" s="2">
        <v>1180000</v>
      </c>
      <c r="C127" s="27"/>
    </row>
    <row r="128" spans="1:3" ht="12.75" hidden="1" customHeight="1" x14ac:dyDescent="0.25">
      <c r="A128" s="6" t="s">
        <v>114</v>
      </c>
      <c r="B128" s="2">
        <v>5000000</v>
      </c>
      <c r="C128" s="27"/>
    </row>
    <row r="129" spans="1:3" ht="12.75" hidden="1" customHeight="1" x14ac:dyDescent="0.25">
      <c r="A129" s="6" t="s">
        <v>115</v>
      </c>
      <c r="B129" s="2">
        <v>300000</v>
      </c>
      <c r="C129" s="27"/>
    </row>
    <row r="130" spans="1:3" ht="12.75" hidden="1" customHeight="1" x14ac:dyDescent="0.25">
      <c r="A130" s="6" t="s">
        <v>116</v>
      </c>
      <c r="B130" s="2">
        <v>491000</v>
      </c>
      <c r="C130" s="27"/>
    </row>
    <row r="131" spans="1:3" ht="12.75" hidden="1" customHeight="1" x14ac:dyDescent="0.25">
      <c r="A131" s="6" t="s">
        <v>117</v>
      </c>
      <c r="B131" s="2">
        <v>25000</v>
      </c>
      <c r="C131" s="27"/>
    </row>
    <row r="132" spans="1:3" ht="12.75" hidden="1" customHeight="1" x14ac:dyDescent="0.25">
      <c r="A132" s="6" t="s">
        <v>118</v>
      </c>
      <c r="B132" s="2">
        <v>459000</v>
      </c>
      <c r="C132" s="27"/>
    </row>
    <row r="133" spans="1:3" ht="12.75" hidden="1" customHeight="1" x14ac:dyDescent="0.25">
      <c r="A133" s="6" t="s">
        <v>119</v>
      </c>
      <c r="B133" s="2">
        <v>280000</v>
      </c>
      <c r="C133" s="27"/>
    </row>
    <row r="134" spans="1:3" ht="12.75" hidden="1" customHeight="1" x14ac:dyDescent="0.25">
      <c r="A134" s="1" t="s">
        <v>120</v>
      </c>
      <c r="B134" s="2">
        <v>20000</v>
      </c>
      <c r="C134" s="27"/>
    </row>
    <row r="135" spans="1:3" ht="12.75" hidden="1" customHeight="1" x14ac:dyDescent="0.25">
      <c r="A135" s="6" t="s">
        <v>121</v>
      </c>
      <c r="B135" s="2">
        <v>50000</v>
      </c>
      <c r="C135" s="27"/>
    </row>
    <row r="136" spans="1:3" ht="12.75" hidden="1" customHeight="1" x14ac:dyDescent="0.25">
      <c r="A136" s="6" t="s">
        <v>122</v>
      </c>
      <c r="B136" s="2">
        <v>50000</v>
      </c>
      <c r="C136" s="27"/>
    </row>
    <row r="137" spans="1:3" ht="12.75" hidden="1" customHeight="1" x14ac:dyDescent="0.25">
      <c r="A137" s="1" t="s">
        <v>123</v>
      </c>
      <c r="B137" s="2">
        <v>0</v>
      </c>
      <c r="C137" s="27"/>
    </row>
    <row r="138" spans="1:3" ht="12.75" hidden="1" customHeight="1" x14ac:dyDescent="0.25">
      <c r="A138" s="6" t="s">
        <v>124</v>
      </c>
      <c r="B138" s="2">
        <v>170000</v>
      </c>
      <c r="C138" s="27"/>
    </row>
    <row r="139" spans="1:3" hidden="1" x14ac:dyDescent="0.25">
      <c r="A139" s="1" t="s">
        <v>125</v>
      </c>
      <c r="B139" s="2">
        <v>30000</v>
      </c>
      <c r="C139" s="27"/>
    </row>
    <row r="140" spans="1:3" ht="12.75" hidden="1" customHeight="1" x14ac:dyDescent="0.25">
      <c r="A140" s="6" t="s">
        <v>126</v>
      </c>
      <c r="B140" s="2">
        <v>1005000</v>
      </c>
      <c r="C140" s="27"/>
    </row>
    <row r="141" spans="1:3" ht="12.75" hidden="1" customHeight="1" x14ac:dyDescent="0.25">
      <c r="A141" s="6" t="s">
        <v>127</v>
      </c>
      <c r="B141" s="2">
        <v>3850000</v>
      </c>
      <c r="C141" s="27"/>
    </row>
    <row r="142" spans="1:3" ht="12.75" hidden="1" customHeight="1" x14ac:dyDescent="0.25">
      <c r="A142" s="6" t="s">
        <v>128</v>
      </c>
      <c r="B142" s="2">
        <v>10000</v>
      </c>
      <c r="C142" s="27"/>
    </row>
    <row r="143" spans="1:3" ht="12.75" hidden="1" customHeight="1" x14ac:dyDescent="0.25">
      <c r="A143" s="1" t="s">
        <v>129</v>
      </c>
      <c r="B143" s="2">
        <v>25000</v>
      </c>
      <c r="C143" s="27"/>
    </row>
    <row r="144" spans="1:3" ht="12.75" hidden="1" customHeight="1" x14ac:dyDescent="0.25">
      <c r="A144" s="6" t="s">
        <v>130</v>
      </c>
      <c r="B144" s="2">
        <v>480000</v>
      </c>
      <c r="C144" s="27"/>
    </row>
    <row r="145" spans="1:3" ht="12.75" hidden="1" customHeight="1" x14ac:dyDescent="0.25">
      <c r="A145" s="6" t="s">
        <v>131</v>
      </c>
      <c r="B145" s="2">
        <v>180000</v>
      </c>
      <c r="C145" s="27"/>
    </row>
    <row r="146" spans="1:3" ht="12.75" hidden="1" customHeight="1" x14ac:dyDescent="0.25">
      <c r="A146" s="6" t="s">
        <v>132</v>
      </c>
      <c r="B146" s="2">
        <v>25000</v>
      </c>
      <c r="C146" s="27"/>
    </row>
    <row r="147" spans="1:3" ht="12.75" hidden="1" customHeight="1" x14ac:dyDescent="0.25">
      <c r="A147" s="6" t="s">
        <v>133</v>
      </c>
      <c r="B147" s="2">
        <v>150000</v>
      </c>
      <c r="C147" s="27"/>
    </row>
    <row r="148" spans="1:3" ht="12.75" hidden="1" customHeight="1" x14ac:dyDescent="0.25">
      <c r="A148" s="6" t="s">
        <v>134</v>
      </c>
      <c r="B148" s="2">
        <v>100000</v>
      </c>
      <c r="C148" s="27"/>
    </row>
    <row r="149" spans="1:3" ht="12.75" hidden="1" customHeight="1" x14ac:dyDescent="0.25">
      <c r="A149" s="6" t="s">
        <v>135</v>
      </c>
      <c r="B149" s="2">
        <v>30000</v>
      </c>
      <c r="C149" s="27"/>
    </row>
    <row r="150" spans="1:3" ht="12.75" hidden="1" customHeight="1" x14ac:dyDescent="0.25">
      <c r="A150" s="6" t="s">
        <v>136</v>
      </c>
      <c r="B150" s="2">
        <v>300000</v>
      </c>
      <c r="C150" s="27"/>
    </row>
    <row r="151" spans="1:3" ht="12.75" hidden="1" customHeight="1" x14ac:dyDescent="0.25">
      <c r="A151" s="6" t="s">
        <v>183</v>
      </c>
      <c r="B151" s="2">
        <v>9567150.6899999995</v>
      </c>
      <c r="C151" s="27"/>
    </row>
    <row r="152" spans="1:3" ht="12.75" hidden="1" customHeight="1" x14ac:dyDescent="0.25">
      <c r="A152" s="6" t="s">
        <v>137</v>
      </c>
      <c r="B152" s="2">
        <v>1860000</v>
      </c>
      <c r="C152" s="28"/>
    </row>
    <row r="153" spans="1:3" hidden="1" x14ac:dyDescent="0.25">
      <c r="A153" s="11" t="s">
        <v>138</v>
      </c>
      <c r="B153" s="2">
        <v>45023043.210000001</v>
      </c>
      <c r="C153" s="27"/>
    </row>
    <row r="154" spans="1:3" ht="12.75" hidden="1" customHeight="1" x14ac:dyDescent="0.25">
      <c r="A154" s="5" t="s">
        <v>139</v>
      </c>
      <c r="B154" s="19">
        <f>+B155</f>
        <v>0</v>
      </c>
      <c r="C154" s="27"/>
    </row>
    <row r="155" spans="1:3" ht="12.75" hidden="1" customHeight="1" x14ac:dyDescent="0.25">
      <c r="A155" s="6" t="s">
        <v>140</v>
      </c>
      <c r="B155" s="2">
        <v>0</v>
      </c>
      <c r="C155" s="27"/>
    </row>
    <row r="156" spans="1:3" ht="12.75" hidden="1" customHeight="1" x14ac:dyDescent="0.25">
      <c r="A156" s="6" t="s">
        <v>141</v>
      </c>
      <c r="B156" s="2">
        <v>4000000</v>
      </c>
      <c r="C156" s="27"/>
    </row>
    <row r="157" spans="1:3" ht="12.75" hidden="1" customHeight="1" x14ac:dyDescent="0.25">
      <c r="A157" s="6" t="s">
        <v>142</v>
      </c>
      <c r="B157" s="2">
        <v>6750000</v>
      </c>
      <c r="C157" s="27"/>
    </row>
    <row r="158" spans="1:3" ht="12.75" hidden="1" customHeight="1" x14ac:dyDescent="0.25">
      <c r="A158" s="6" t="s">
        <v>143</v>
      </c>
      <c r="B158" s="2">
        <v>25000</v>
      </c>
      <c r="C158" s="27"/>
    </row>
    <row r="159" spans="1:3" ht="12.75" hidden="1" customHeight="1" x14ac:dyDescent="0.25">
      <c r="A159" s="6" t="s">
        <v>144</v>
      </c>
      <c r="B159" s="2">
        <v>0</v>
      </c>
      <c r="C159" s="27"/>
    </row>
    <row r="160" spans="1:3" ht="12.75" hidden="1" customHeight="1" x14ac:dyDescent="0.25">
      <c r="A160" s="6" t="s">
        <v>145</v>
      </c>
      <c r="B160" s="2">
        <v>300000</v>
      </c>
      <c r="C160" s="27"/>
    </row>
    <row r="161" spans="1:4" ht="12.75" hidden="1" customHeight="1" x14ac:dyDescent="0.25">
      <c r="A161" s="5" t="s">
        <v>146</v>
      </c>
      <c r="B161" s="19">
        <f>+B162</f>
        <v>0</v>
      </c>
      <c r="C161" s="27"/>
    </row>
    <row r="162" spans="1:4" ht="12.75" hidden="1" customHeight="1" x14ac:dyDescent="0.25">
      <c r="A162" s="6" t="s">
        <v>147</v>
      </c>
      <c r="B162" s="2">
        <v>0</v>
      </c>
      <c r="C162" s="27"/>
    </row>
    <row r="163" spans="1:4" ht="12.75" hidden="1" customHeight="1" x14ac:dyDescent="0.25">
      <c r="A163" s="6" t="s">
        <v>148</v>
      </c>
      <c r="B163" s="2">
        <v>100000</v>
      </c>
      <c r="C163" s="29"/>
    </row>
    <row r="164" spans="1:4" hidden="1" x14ac:dyDescent="0.25">
      <c r="A164" s="6" t="s">
        <v>170</v>
      </c>
      <c r="B164" s="2">
        <v>22541268.149999999</v>
      </c>
      <c r="C164" s="27"/>
    </row>
    <row r="165" spans="1:4" hidden="1" x14ac:dyDescent="0.25">
      <c r="A165" s="6" t="s">
        <v>171</v>
      </c>
      <c r="B165" s="2">
        <v>183362617.06</v>
      </c>
      <c r="C165" s="27"/>
    </row>
    <row r="166" spans="1:4" ht="14.25" hidden="1" customHeight="1" x14ac:dyDescent="0.25">
      <c r="A166" s="6" t="s">
        <v>172</v>
      </c>
      <c r="B166" s="2">
        <v>27115223.93</v>
      </c>
      <c r="C166" s="27"/>
    </row>
    <row r="167" spans="1:4" ht="12.75" hidden="1" customHeight="1" x14ac:dyDescent="0.25">
      <c r="A167" s="6" t="s">
        <v>177</v>
      </c>
      <c r="B167" s="2">
        <v>37500000</v>
      </c>
      <c r="C167" s="27"/>
    </row>
    <row r="168" spans="1:4" ht="12.75" customHeight="1" x14ac:dyDescent="0.25">
      <c r="A168" s="6"/>
      <c r="B168" s="2"/>
      <c r="C168" s="27"/>
    </row>
    <row r="169" spans="1:4" ht="12.75" customHeight="1" x14ac:dyDescent="0.25">
      <c r="A169" s="23" t="s">
        <v>185</v>
      </c>
      <c r="B169" s="15">
        <f>SUM(B170:B190)</f>
        <v>11978744.18</v>
      </c>
      <c r="C169" s="30">
        <f>+B169/B199</f>
        <v>1.0885221312743271E-2</v>
      </c>
      <c r="D169">
        <v>11978744.18</v>
      </c>
    </row>
    <row r="170" spans="1:4" ht="12.75" hidden="1" customHeight="1" x14ac:dyDescent="0.25">
      <c r="A170" s="6" t="s">
        <v>149</v>
      </c>
      <c r="B170" s="2">
        <v>553500</v>
      </c>
      <c r="C170" s="27"/>
    </row>
    <row r="171" spans="1:4" ht="12.75" hidden="1" customHeight="1" x14ac:dyDescent="0.25">
      <c r="A171" s="6" t="s">
        <v>150</v>
      </c>
      <c r="B171" s="2">
        <v>0</v>
      </c>
      <c r="C171" s="27"/>
    </row>
    <row r="172" spans="1:4" ht="12.75" hidden="1" customHeight="1" x14ac:dyDescent="0.25">
      <c r="A172" s="6" t="s">
        <v>151</v>
      </c>
      <c r="B172" s="2">
        <v>1377000</v>
      </c>
      <c r="C172" s="27"/>
    </row>
    <row r="173" spans="1:4" ht="14.25" hidden="1" customHeight="1" x14ac:dyDescent="0.25">
      <c r="A173" s="6" t="s">
        <v>152</v>
      </c>
      <c r="B173" s="2">
        <v>160000</v>
      </c>
      <c r="C173" s="27"/>
    </row>
    <row r="174" spans="1:4" ht="12.75" hidden="1" customHeight="1" x14ac:dyDescent="0.25">
      <c r="A174" s="6" t="s">
        <v>153</v>
      </c>
      <c r="B174" s="2">
        <v>0</v>
      </c>
      <c r="C174" s="27"/>
    </row>
    <row r="175" spans="1:4" ht="12.75" hidden="1" customHeight="1" x14ac:dyDescent="0.25">
      <c r="A175" s="6" t="s">
        <v>154</v>
      </c>
      <c r="B175" s="2">
        <v>12000</v>
      </c>
      <c r="C175" s="27"/>
    </row>
    <row r="176" spans="1:4" ht="12.75" hidden="1" customHeight="1" x14ac:dyDescent="0.25">
      <c r="A176" s="6" t="s">
        <v>155</v>
      </c>
      <c r="B176" s="2">
        <v>0</v>
      </c>
      <c r="C176" s="27"/>
    </row>
    <row r="177" spans="1:3" hidden="1" x14ac:dyDescent="0.25">
      <c r="A177" s="6" t="s">
        <v>156</v>
      </c>
      <c r="B177" s="2">
        <v>200000</v>
      </c>
      <c r="C177" s="27"/>
    </row>
    <row r="178" spans="1:3" ht="12.75" hidden="1" customHeight="1" x14ac:dyDescent="0.25">
      <c r="A178" s="1" t="s">
        <v>157</v>
      </c>
      <c r="B178" s="2">
        <v>1793000</v>
      </c>
      <c r="C178" s="27"/>
    </row>
    <row r="179" spans="1:3" ht="12.75" hidden="1" customHeight="1" x14ac:dyDescent="0.25">
      <c r="A179" s="6" t="s">
        <v>158</v>
      </c>
      <c r="B179" s="2">
        <v>0</v>
      </c>
      <c r="C179" s="27"/>
    </row>
    <row r="180" spans="1:3" ht="12.75" hidden="1" customHeight="1" x14ac:dyDescent="0.25">
      <c r="A180" s="6" t="s">
        <v>159</v>
      </c>
      <c r="B180" s="2">
        <v>0</v>
      </c>
      <c r="C180" s="27"/>
    </row>
    <row r="181" spans="1:3" ht="12.75" hidden="1" customHeight="1" x14ac:dyDescent="0.25">
      <c r="A181" s="1" t="s">
        <v>160</v>
      </c>
      <c r="B181" s="2">
        <v>0</v>
      </c>
      <c r="C181" s="27"/>
    </row>
    <row r="182" spans="1:3" ht="12.75" hidden="1" customHeight="1" x14ac:dyDescent="0.25">
      <c r="A182" s="5" t="s">
        <v>161</v>
      </c>
      <c r="B182" s="19">
        <f>+B183</f>
        <v>0</v>
      </c>
      <c r="C182" s="27"/>
    </row>
    <row r="183" spans="1:3" ht="15" hidden="1" customHeight="1" x14ac:dyDescent="0.25">
      <c r="A183" s="6" t="s">
        <v>162</v>
      </c>
      <c r="B183" s="2"/>
      <c r="C183" s="27"/>
    </row>
    <row r="184" spans="1:3" ht="14.25" hidden="1" customHeight="1" x14ac:dyDescent="0.25">
      <c r="A184" s="7" t="s">
        <v>163</v>
      </c>
      <c r="B184" s="2">
        <v>2943244.18</v>
      </c>
      <c r="C184" s="27"/>
    </row>
    <row r="185" spans="1:3" ht="15" hidden="1" customHeight="1" x14ac:dyDescent="0.25">
      <c r="A185" s="7" t="s">
        <v>164</v>
      </c>
      <c r="B185" s="2">
        <v>0</v>
      </c>
      <c r="C185" s="27"/>
    </row>
    <row r="186" spans="1:3" ht="12.75" hidden="1" customHeight="1" x14ac:dyDescent="0.25">
      <c r="A186" s="7" t="s">
        <v>165</v>
      </c>
      <c r="B186" s="2">
        <v>925000</v>
      </c>
      <c r="C186" s="27"/>
    </row>
    <row r="187" spans="1:3" hidden="1" x14ac:dyDescent="0.25">
      <c r="A187" s="7" t="s">
        <v>166</v>
      </c>
      <c r="B187" s="2">
        <v>50000</v>
      </c>
      <c r="C187" s="27"/>
    </row>
    <row r="188" spans="1:3" ht="12.75" hidden="1" customHeight="1" x14ac:dyDescent="0.25">
      <c r="A188" s="7" t="s">
        <v>167</v>
      </c>
      <c r="B188" s="2">
        <v>375000</v>
      </c>
      <c r="C188" s="27"/>
    </row>
    <row r="189" spans="1:3" ht="12.75" hidden="1" customHeight="1" x14ac:dyDescent="0.25">
      <c r="A189" s="7" t="s">
        <v>168</v>
      </c>
      <c r="B189" s="2">
        <v>0</v>
      </c>
      <c r="C189" s="27"/>
    </row>
    <row r="190" spans="1:3" ht="17.25" hidden="1" customHeight="1" x14ac:dyDescent="0.25">
      <c r="A190" s="6" t="s">
        <v>169</v>
      </c>
      <c r="B190" s="2">
        <v>3590000</v>
      </c>
      <c r="C190" s="27"/>
    </row>
    <row r="191" spans="1:3" ht="12.75" hidden="1" customHeight="1" x14ac:dyDescent="0.25">
      <c r="A191" s="1" t="s">
        <v>173</v>
      </c>
      <c r="B191" s="2">
        <v>0</v>
      </c>
      <c r="C191" s="27"/>
    </row>
    <row r="192" spans="1:3" ht="12.75" hidden="1" customHeight="1" x14ac:dyDescent="0.25">
      <c r="A192" s="4" t="s">
        <v>174</v>
      </c>
      <c r="B192" s="15">
        <f>+B193</f>
        <v>0</v>
      </c>
      <c r="C192" s="27"/>
    </row>
    <row r="193" spans="1:5" ht="12.75" hidden="1" customHeight="1" x14ac:dyDescent="0.25">
      <c r="A193" s="5" t="s">
        <v>175</v>
      </c>
      <c r="B193" s="19">
        <f>+B194</f>
        <v>0</v>
      </c>
      <c r="C193" s="27"/>
    </row>
    <row r="194" spans="1:5" ht="12.75" hidden="1" customHeight="1" x14ac:dyDescent="0.25">
      <c r="A194" s="6" t="s">
        <v>176</v>
      </c>
      <c r="B194" s="2">
        <v>0</v>
      </c>
      <c r="C194" s="27"/>
    </row>
    <row r="195" spans="1:5" ht="12.75" customHeight="1" x14ac:dyDescent="0.25">
      <c r="A195" s="6"/>
      <c r="B195" s="2"/>
      <c r="C195" s="27"/>
    </row>
    <row r="196" spans="1:5" ht="12.75" customHeight="1" x14ac:dyDescent="0.25">
      <c r="A196" s="23" t="s">
        <v>186</v>
      </c>
      <c r="B196" s="15">
        <f>SUM(B197:B198)</f>
        <v>28352430.57</v>
      </c>
      <c r="C196" s="30">
        <f>+B196/B199</f>
        <v>2.5764176684223827E-2</v>
      </c>
      <c r="D196">
        <v>28352430.57</v>
      </c>
    </row>
    <row r="197" spans="1:5" ht="15" hidden="1" customHeight="1" x14ac:dyDescent="0.25">
      <c r="A197" s="6" t="s">
        <v>178</v>
      </c>
      <c r="B197" s="2">
        <v>18581572.5</v>
      </c>
    </row>
    <row r="198" spans="1:5" ht="12.75" hidden="1" customHeight="1" x14ac:dyDescent="0.25">
      <c r="A198" s="6" t="s">
        <v>179</v>
      </c>
      <c r="B198" s="2">
        <v>9770858.0700000003</v>
      </c>
    </row>
    <row r="199" spans="1:5" ht="12.75" customHeight="1" x14ac:dyDescent="0.25">
      <c r="A199" s="21" t="s">
        <v>187</v>
      </c>
      <c r="B199" s="22">
        <f>+B196+B169+B14</f>
        <v>1100459406</v>
      </c>
    </row>
    <row r="200" spans="1:5" s="1" customFormat="1" x14ac:dyDescent="0.25">
      <c r="B200" s="20"/>
      <c r="D200" s="10"/>
      <c r="E200" s="7"/>
    </row>
    <row r="207" spans="1:5" x14ac:dyDescent="0.25">
      <c r="D207" s="12"/>
    </row>
  </sheetData>
  <mergeCells count="3">
    <mergeCell ref="A9:B9"/>
    <mergeCell ref="A10:B10"/>
    <mergeCell ref="A11:B11"/>
  </mergeCells>
  <printOptions horizontalCentered="1"/>
  <pageMargins left="0.70866141732283472" right="0.70866141732283472" top="0.74803149606299213" bottom="0.94488188976377963" header="0.31496062992125984" footer="0.31496062992125984"/>
  <pageSetup scale="61" orientation="portrait" r:id="rId1"/>
  <headerFooter>
    <oddHeader>&amp;C&amp;G</oddHeader>
    <oddFooter>&amp;C&amp;G</oddFooter>
  </headerFooter>
  <colBreaks count="1" manualBreakCount="1">
    <brk id="2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Programas Federales. Tesoreria Municipal</dc:creator>
  <cp:lastModifiedBy>Programas Federales. Tesoreria Municipal</cp:lastModifiedBy>
  <cp:lastPrinted>2025-01-27T21:14:20Z</cp:lastPrinted>
  <dcterms:created xsi:type="dcterms:W3CDTF">2025-01-24T17:54:58Z</dcterms:created>
  <dcterms:modified xsi:type="dcterms:W3CDTF">2025-01-28T17:07:37Z</dcterms:modified>
</cp:coreProperties>
</file>