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oordctapub\Desktop\AYUNTAMIENTO\2022\CUARTO TRIMESTRE 2022\IV. INFORMACION FINANCIERA ADICIONAL (LDF)\"/>
    </mc:Choice>
  </mc:AlternateContent>
  <bookViews>
    <workbookView xWindow="0" yWindow="0" windowWidth="28800" windowHeight="1233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1" l="1"/>
  <c r="F17" i="1"/>
  <c r="E17" i="1"/>
  <c r="F16" i="1"/>
  <c r="D17" i="1" l="1"/>
  <c r="D16" i="1"/>
  <c r="D15" i="1" s="1"/>
  <c r="F80" i="1" l="1"/>
  <c r="E80" i="1"/>
  <c r="D80" i="1"/>
  <c r="D78" i="1"/>
  <c r="E76" i="1"/>
  <c r="D76" i="1"/>
  <c r="F75" i="1"/>
  <c r="E75" i="1"/>
  <c r="D75" i="1"/>
  <c r="F64" i="1"/>
  <c r="E64" i="1"/>
  <c r="D64" i="1"/>
  <c r="E60" i="1"/>
  <c r="D60" i="1"/>
  <c r="F59" i="1"/>
  <c r="E59" i="1"/>
  <c r="D59" i="1"/>
  <c r="D58" i="1"/>
  <c r="F45" i="1"/>
  <c r="F44" i="1"/>
  <c r="E43" i="1"/>
  <c r="D43" i="1"/>
  <c r="F40" i="1"/>
  <c r="E40" i="1"/>
  <c r="D40" i="1"/>
  <c r="F30" i="1"/>
  <c r="E30" i="1"/>
  <c r="D30" i="1"/>
  <c r="F19" i="1"/>
  <c r="E19" i="1"/>
  <c r="D19" i="1"/>
  <c r="E15" i="1"/>
  <c r="E62" i="1"/>
  <c r="F73" i="1"/>
  <c r="E73" i="1"/>
  <c r="D73" i="1"/>
  <c r="F57" i="1"/>
  <c r="D57" i="1"/>
  <c r="E74" i="1" l="1"/>
  <c r="E58" i="1"/>
  <c r="F76" i="1"/>
  <c r="F74" i="1" s="1"/>
  <c r="D47" i="1"/>
  <c r="D13" i="1" s="1"/>
  <c r="D74" i="1"/>
  <c r="E47" i="1"/>
  <c r="E13" i="1" s="1"/>
  <c r="E10" i="1" s="1"/>
  <c r="E23" i="1" s="1"/>
  <c r="E24" i="1" s="1"/>
  <c r="E25" i="1" s="1"/>
  <c r="E34" i="1" s="1"/>
  <c r="F60" i="1"/>
  <c r="F58" i="1" s="1"/>
  <c r="F62" i="1"/>
  <c r="D82" i="1"/>
  <c r="D83" i="1" s="1"/>
  <c r="D10" i="1"/>
  <c r="D23" i="1" s="1"/>
  <c r="D24" i="1" s="1"/>
  <c r="D25" i="1" s="1"/>
  <c r="D34" i="1" s="1"/>
  <c r="D62" i="1"/>
  <c r="D66" i="1" s="1"/>
  <c r="D67" i="1" s="1"/>
  <c r="E57" i="1"/>
  <c r="E66" i="1" s="1"/>
  <c r="E67" i="1" s="1"/>
  <c r="E78" i="1"/>
  <c r="E82" i="1" s="1"/>
  <c r="E83" i="1" s="1"/>
  <c r="F43" i="1"/>
  <c r="F47" i="1" s="1"/>
  <c r="F13" i="1" s="1"/>
  <c r="F10" i="1" s="1"/>
  <c r="F66" i="1" l="1"/>
  <c r="F67" i="1" s="1"/>
  <c r="F15" i="1"/>
  <c r="F23" i="1" s="1"/>
  <c r="F24" i="1" s="1"/>
  <c r="F25" i="1" s="1"/>
  <c r="F34" i="1" s="1"/>
  <c r="F78" i="1"/>
  <c r="F82" i="1" s="1"/>
  <c r="F83" i="1" s="1"/>
</calcChain>
</file>

<file path=xl/comments1.xml><?xml version="1.0" encoding="utf-8"?>
<comments xmlns="http://schemas.openxmlformats.org/spreadsheetml/2006/main">
  <authors>
    <author>Alma Nidia Gonzalez Lopez</author>
  </authors>
  <commentList>
    <comment ref="E21" authorId="0" shapeId="0">
      <text>
        <r>
          <rPr>
            <b/>
            <sz val="9"/>
            <color indexed="81"/>
            <rFont val="Tahoma"/>
            <family val="2"/>
          </rPr>
          <t>Alma Nidia Gonzalez Lopez:</t>
        </r>
        <r>
          <rPr>
            <sz val="9"/>
            <color indexed="81"/>
            <rFont val="Tahoma"/>
            <family val="2"/>
          </rPr>
          <t xml:space="preserve">
Corresponde a refrendo 2016 fism
</t>
        </r>
      </text>
    </comment>
    <comment ref="F21" authorId="0" shapeId="0">
      <text>
        <r>
          <rPr>
            <b/>
            <sz val="9"/>
            <color indexed="81"/>
            <rFont val="Tahoma"/>
            <family val="2"/>
          </rPr>
          <t>Alma Nidia Gonzalez Lopez:</t>
        </r>
        <r>
          <rPr>
            <sz val="9"/>
            <color indexed="81"/>
            <rFont val="Tahoma"/>
            <family val="2"/>
          </rPr>
          <t xml:space="preserve">
Corresponde a refrendo FISM 2016
</t>
        </r>
      </text>
    </comment>
  </commentList>
</comments>
</file>

<file path=xl/sharedStrings.xml><?xml version="1.0" encoding="utf-8"?>
<sst xmlns="http://schemas.openxmlformats.org/spreadsheetml/2006/main" count="76" uniqueCount="51">
  <si>
    <t>AYUNTAMIENTO MUNICIPAL DE PLAYAS DE ROSARITO</t>
  </si>
  <si>
    <t>Balance Presupuestario - LDF</t>
  </si>
  <si>
    <t>(PESOS)</t>
  </si>
  <si>
    <t xml:space="preserve">Concepto </t>
  </si>
  <si>
    <t>Estimado/</t>
  </si>
  <si>
    <t>Devengado</t>
  </si>
  <si>
    <t>Recaudado/</t>
  </si>
  <si>
    <t>Aprobado</t>
  </si>
  <si>
    <t xml:space="preserve">Pagado </t>
  </si>
  <si>
    <t>A. Ingresos Totales (A = A1+A2+A3)</t>
  </si>
  <si>
    <t>A1. Ingresos de Libre Disposición</t>
  </si>
  <si>
    <t>A2. Transferencias Federales Etiquetadas</t>
  </si>
  <si>
    <t>A3. Financiamiento Neto</t>
  </si>
  <si>
    <r>
      <t>B. Egresos Presupuestarios</t>
    </r>
    <r>
      <rPr>
        <b/>
        <vertAlign val="superscript"/>
        <sz val="6"/>
        <rFont val="Arial"/>
        <family val="2"/>
      </rPr>
      <t>1</t>
    </r>
    <r>
      <rPr>
        <b/>
        <sz val="6"/>
        <rFont val="Arial"/>
        <family val="2"/>
      </rPr>
      <t xml:space="preserve"> (B = B1+B2)</t>
    </r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</si>
  <si>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</si>
  <si>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</si>
  <si>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</si>
  <si>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</si>
  <si>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</si>
  <si>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</si>
  <si>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</si>
  <si>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</si>
  <si>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</si>
  <si>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</si>
  <si>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</si>
  <si>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</si>
  <si>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</si>
  <si>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</si>
  <si>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 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</si>
  <si>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</si>
  <si>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</si>
  <si>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</si>
  <si>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</si>
  <si>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</si>
  <si>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</si>
  <si>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</si>
  <si>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</si>
  <si>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</si>
  <si>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</si>
  <si>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</si>
  <si>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</si>
  <si>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</si>
  <si>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</si>
  <si>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</si>
  <si>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____________________________________</t>
  </si>
  <si>
    <t>______________________________________</t>
  </si>
  <si>
    <t>C. HILDA ARACELI BROWN FIGUEREDO</t>
  </si>
  <si>
    <t>LAE. MANUEL ZERMEÑO CHAVEZ</t>
  </si>
  <si>
    <t xml:space="preserve">            PRESIDENTE MUNICIPAL</t>
  </si>
  <si>
    <t>TESORERO MUNICIPAL</t>
  </si>
  <si>
    <t>Del 1 de enero al 31 de diciembre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</si>
</sst>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6"/>
      <name val="Arial"/>
      <family val="2"/>
    </font>
    <font>
      <b/>
      <sz val="6"/>
      <name val="Arial"/>
      <family val="2"/>
    </font>
    <font>
      <b/>
      <vertAlign val="superscript"/>
      <sz val="6"/>
      <name val="Arial"/>
      <family val="2"/>
    </font>
    <font>
      <b/>
      <sz val="10"/>
      <name val="Arial"/>
      <family val="2"/>
    </font>
    <font>
      <sz val="8"/>
      <color theme="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lightGray">
        <bgColor rgb="FFBFBFBF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1" fillId="0" borderId="0"/>
  </cellStyleXfs>
  <cellXfs count="72">
    <xf numFmtId="0" fontId="0" fillId="0" borderId="0" xfId="0"/>
    <xf numFmtId="0" fontId="2" fillId="0" borderId="0" xfId="2"/>
    <xf numFmtId="0" fontId="4" fillId="0" borderId="0" xfId="2" applyFont="1" applyAlignment="1">
      <alignment vertical="center"/>
    </xf>
    <xf numFmtId="0" fontId="5" fillId="2" borderId="3" xfId="2" applyFont="1" applyFill="1" applyBorder="1" applyAlignment="1">
      <alignment horizontal="center" vertical="center" wrapText="1"/>
    </xf>
    <xf numFmtId="0" fontId="5" fillId="2" borderId="8" xfId="2" applyFont="1" applyFill="1" applyBorder="1" applyAlignment="1">
      <alignment horizontal="center" vertical="center" wrapText="1"/>
    </xf>
    <xf numFmtId="0" fontId="4" fillId="0" borderId="4" xfId="2" applyFont="1" applyBorder="1" applyAlignment="1">
      <alignment vertical="center" wrapText="1"/>
    </xf>
    <xf numFmtId="0" fontId="4" fillId="0" borderId="5" xfId="2" applyFont="1" applyBorder="1" applyAlignment="1">
      <alignment vertical="center" wrapText="1"/>
    </xf>
    <xf numFmtId="0" fontId="5" fillId="0" borderId="5" xfId="2" applyFont="1" applyBorder="1" applyAlignment="1">
      <alignment vertical="center" wrapText="1"/>
    </xf>
    <xf numFmtId="44" fontId="5" fillId="0" borderId="5" xfId="1" applyFont="1" applyBorder="1" applyAlignment="1">
      <alignment vertical="center" wrapText="1"/>
    </xf>
    <xf numFmtId="0" fontId="4" fillId="0" borderId="5" xfId="2" applyFont="1" applyBorder="1" applyAlignment="1">
      <alignment horizontal="left" vertical="center" wrapText="1" indent="1"/>
    </xf>
    <xf numFmtId="44" fontId="4" fillId="3" borderId="5" xfId="1" applyFont="1" applyFill="1" applyBorder="1" applyAlignment="1">
      <alignment vertical="center" wrapText="1"/>
    </xf>
    <xf numFmtId="44" fontId="4" fillId="0" borderId="5" xfId="1" applyFont="1" applyBorder="1" applyAlignment="1">
      <alignment vertical="center" wrapText="1"/>
    </xf>
    <xf numFmtId="0" fontId="5" fillId="0" borderId="4" xfId="2" applyFont="1" applyBorder="1" applyAlignment="1">
      <alignment vertical="center" wrapText="1"/>
    </xf>
    <xf numFmtId="44" fontId="2" fillId="0" borderId="0" xfId="2" applyNumberFormat="1"/>
    <xf numFmtId="44" fontId="4" fillId="4" borderId="5" xfId="1" applyFont="1" applyFill="1" applyBorder="1" applyAlignment="1">
      <alignment vertical="center" wrapText="1"/>
    </xf>
    <xf numFmtId="164" fontId="2" fillId="0" borderId="0" xfId="2" applyNumberFormat="1"/>
    <xf numFmtId="44" fontId="5" fillId="0" borderId="5" xfId="1" applyFont="1" applyFill="1" applyBorder="1" applyAlignment="1">
      <alignment vertical="center" wrapText="1"/>
    </xf>
    <xf numFmtId="0" fontId="4" fillId="0" borderId="6" xfId="2" applyFont="1" applyBorder="1" applyAlignment="1">
      <alignment vertical="center" wrapText="1"/>
    </xf>
    <xf numFmtId="0" fontId="4" fillId="0" borderId="8" xfId="2" applyFont="1" applyBorder="1" applyAlignment="1">
      <alignment vertical="center" wrapText="1"/>
    </xf>
    <xf numFmtId="44" fontId="4" fillId="0" borderId="8" xfId="1" applyFont="1" applyBorder="1" applyAlignment="1">
      <alignment vertical="center" wrapText="1"/>
    </xf>
    <xf numFmtId="44" fontId="0" fillId="0" borderId="0" xfId="1" applyFont="1"/>
    <xf numFmtId="44" fontId="5" fillId="2" borderId="12" xfId="1" applyFont="1" applyFill="1" applyBorder="1" applyAlignment="1">
      <alignment horizontal="center" vertical="center" wrapText="1"/>
    </xf>
    <xf numFmtId="44" fontId="5" fillId="2" borderId="3" xfId="1" applyFont="1" applyFill="1" applyBorder="1" applyAlignment="1">
      <alignment horizontal="center" vertical="center"/>
    </xf>
    <xf numFmtId="44" fontId="5" fillId="2" borderId="8" xfId="1" applyFont="1" applyFill="1" applyBorder="1" applyAlignment="1">
      <alignment horizontal="center" vertical="center"/>
    </xf>
    <xf numFmtId="0" fontId="4" fillId="0" borderId="4" xfId="2" applyFont="1" applyBorder="1" applyAlignment="1">
      <alignment vertical="center"/>
    </xf>
    <xf numFmtId="0" fontId="4" fillId="0" borderId="5" xfId="2" applyFont="1" applyBorder="1" applyAlignment="1">
      <alignment vertical="center"/>
    </xf>
    <xf numFmtId="44" fontId="4" fillId="0" borderId="5" xfId="1" applyFont="1" applyBorder="1" applyAlignment="1">
      <alignment vertical="center"/>
    </xf>
    <xf numFmtId="0" fontId="5" fillId="0" borderId="4" xfId="2" applyFont="1" applyBorder="1" applyAlignment="1">
      <alignment vertical="center"/>
    </xf>
    <xf numFmtId="0" fontId="5" fillId="0" borderId="5" xfId="2" applyFont="1" applyBorder="1" applyAlignment="1">
      <alignment vertical="center"/>
    </xf>
    <xf numFmtId="44" fontId="5" fillId="0" borderId="5" xfId="1" applyFont="1" applyBorder="1" applyAlignment="1">
      <alignment vertical="center"/>
    </xf>
    <xf numFmtId="0" fontId="7" fillId="0" borderId="0" xfId="2" applyFont="1"/>
    <xf numFmtId="0" fontId="4" fillId="0" borderId="5" xfId="2" applyFont="1" applyBorder="1" applyAlignment="1">
      <alignment horizontal="left" vertical="center" indent="1"/>
    </xf>
    <xf numFmtId="44" fontId="4" fillId="4" borderId="5" xfId="1" applyFont="1" applyFill="1" applyBorder="1" applyAlignment="1">
      <alignment vertical="center"/>
    </xf>
    <xf numFmtId="0" fontId="5" fillId="0" borderId="0" xfId="2" applyFont="1" applyBorder="1" applyAlignment="1">
      <alignment vertical="center"/>
    </xf>
    <xf numFmtId="44" fontId="5" fillId="0" borderId="0" xfId="1" applyFont="1" applyBorder="1" applyAlignment="1">
      <alignment vertical="center"/>
    </xf>
    <xf numFmtId="44" fontId="4" fillId="5" borderId="5" xfId="1" applyFont="1" applyFill="1" applyBorder="1" applyAlignment="1">
      <alignment vertical="center"/>
    </xf>
    <xf numFmtId="0" fontId="4" fillId="0" borderId="6" xfId="2" applyFont="1" applyBorder="1" applyAlignment="1">
      <alignment vertical="center"/>
    </xf>
    <xf numFmtId="0" fontId="4" fillId="0" borderId="8" xfId="2" applyFont="1" applyBorder="1" applyAlignment="1">
      <alignment vertical="center"/>
    </xf>
    <xf numFmtId="44" fontId="4" fillId="0" borderId="8" xfId="1" applyFont="1" applyBorder="1" applyAlignment="1">
      <alignment vertical="center"/>
    </xf>
    <xf numFmtId="0" fontId="8" fillId="0" borderId="0" xfId="3" applyFont="1"/>
    <xf numFmtId="0" fontId="8" fillId="0" borderId="0" xfId="3" applyFont="1" applyBorder="1"/>
    <xf numFmtId="0" fontId="8" fillId="0" borderId="0" xfId="3" applyFont="1" applyAlignment="1">
      <alignment horizontal="left"/>
    </xf>
    <xf numFmtId="0" fontId="8" fillId="0" borderId="0" xfId="3" applyFont="1" applyBorder="1" applyAlignment="1">
      <alignment horizontal="center"/>
    </xf>
    <xf numFmtId="0" fontId="8" fillId="0" borderId="0" xfId="3" applyFont="1" applyAlignment="1">
      <alignment horizontal="center"/>
    </xf>
    <xf numFmtId="0" fontId="4" fillId="0" borderId="1" xfId="2" applyFont="1" applyBorder="1" applyAlignment="1">
      <alignment vertical="center"/>
    </xf>
    <xf numFmtId="0" fontId="4" fillId="0" borderId="3" xfId="2" applyFont="1" applyBorder="1" applyAlignment="1">
      <alignment vertical="center"/>
    </xf>
    <xf numFmtId="0" fontId="5" fillId="0" borderId="4" xfId="2" applyFont="1" applyBorder="1" applyAlignment="1">
      <alignment vertical="center"/>
    </xf>
    <xf numFmtId="0" fontId="5" fillId="0" borderId="6" xfId="2" applyFont="1" applyBorder="1" applyAlignment="1">
      <alignment vertical="center"/>
    </xf>
    <xf numFmtId="0" fontId="5" fillId="0" borderId="5" xfId="2" applyFont="1" applyBorder="1" applyAlignment="1">
      <alignment vertical="center"/>
    </xf>
    <xf numFmtId="0" fontId="5" fillId="0" borderId="8" xfId="2" applyFont="1" applyBorder="1" applyAlignment="1">
      <alignment vertical="center"/>
    </xf>
    <xf numFmtId="44" fontId="5" fillId="0" borderId="13" xfId="1" applyFont="1" applyBorder="1" applyAlignment="1">
      <alignment vertical="center"/>
    </xf>
    <xf numFmtId="44" fontId="5" fillId="0" borderId="10" xfId="1" applyFont="1" applyBorder="1" applyAlignment="1">
      <alignment vertical="center"/>
    </xf>
    <xf numFmtId="0" fontId="5" fillId="2" borderId="1" xfId="2" applyFont="1" applyFill="1" applyBorder="1" applyAlignment="1">
      <alignment vertical="center"/>
    </xf>
    <xf numFmtId="0" fontId="5" fillId="2" borderId="3" xfId="2" applyFont="1" applyFill="1" applyBorder="1" applyAlignment="1">
      <alignment vertical="center"/>
    </xf>
    <xf numFmtId="0" fontId="5" fillId="2" borderId="6" xfId="2" applyFont="1" applyFill="1" applyBorder="1" applyAlignment="1">
      <alignment vertical="center"/>
    </xf>
    <xf numFmtId="0" fontId="5" fillId="2" borderId="8" xfId="2" applyFont="1" applyFill="1" applyBorder="1" applyAlignment="1">
      <alignment vertical="center"/>
    </xf>
    <xf numFmtId="44" fontId="5" fillId="2" borderId="9" xfId="1" applyFont="1" applyFill="1" applyBorder="1" applyAlignment="1">
      <alignment horizontal="center" vertical="center"/>
    </xf>
    <xf numFmtId="44" fontId="5" fillId="2" borderId="10" xfId="1" applyFont="1" applyFill="1" applyBorder="1" applyAlignment="1">
      <alignment horizontal="center" vertical="center"/>
    </xf>
    <xf numFmtId="0" fontId="5" fillId="2" borderId="11" xfId="2" applyFont="1" applyFill="1" applyBorder="1" applyAlignment="1">
      <alignment vertical="center"/>
    </xf>
    <xf numFmtId="0" fontId="5" fillId="2" borderId="12" xfId="2" applyFont="1" applyFill="1" applyBorder="1" applyAlignment="1">
      <alignment vertical="center"/>
    </xf>
    <xf numFmtId="0" fontId="3" fillId="2" borderId="1" xfId="2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3" xfId="2" applyFont="1" applyFill="1" applyBorder="1" applyAlignment="1">
      <alignment horizontal="center" vertical="center"/>
    </xf>
    <xf numFmtId="0" fontId="3" fillId="2" borderId="4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6" xfId="2" applyFont="1" applyFill="1" applyBorder="1" applyAlignment="1">
      <alignment horizontal="center" vertical="center"/>
    </xf>
    <xf numFmtId="0" fontId="3" fillId="2" borderId="7" xfId="2" applyFont="1" applyFill="1" applyBorder="1" applyAlignment="1">
      <alignment horizontal="center" vertical="center"/>
    </xf>
    <xf numFmtId="0" fontId="3" fillId="2" borderId="8" xfId="2" applyFont="1" applyFill="1" applyBorder="1" applyAlignment="1">
      <alignment horizontal="center" vertical="center"/>
    </xf>
    <xf numFmtId="0" fontId="5" fillId="2" borderId="9" xfId="2" applyFont="1" applyFill="1" applyBorder="1" applyAlignment="1">
      <alignment horizontal="center" vertical="center" wrapText="1"/>
    </xf>
    <xf numFmtId="0" fontId="5" fillId="2" borderId="10" xfId="2" applyFont="1" applyFill="1" applyBorder="1" applyAlignment="1">
      <alignment horizontal="center" vertical="center" wrapText="1"/>
    </xf>
    <xf numFmtId="44" fontId="4" fillId="6" borderId="5" xfId="1" applyFont="1" applyFill="1" applyBorder="1" applyAlignment="1">
      <alignment vertical="center" wrapText="1"/>
    </xf>
  </cellXfs>
  <cellStyles count="4">
    <cellStyle name="Moneda" xfId="1" builtinId="4"/>
    <cellStyle name="Normal" xfId="0" builtinId="0"/>
    <cellStyle name="Normal 3 2" xfId="3"/>
    <cellStyle name="Normal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H141"/>
  <sheetViews>
    <sheetView tabSelected="1" topLeftCell="A67" workbookViewId="0">
      <selection activeCell="F78" sqref="F78"/>
    </sheetView>
  </sheetViews>
  <sheetFormatPr baseColWidth="10" defaultRowHeight="12.75" x14ac:dyDescent="0.2"/>
  <cols>
    <col min="1" max="1" width="5.28515625" style="1" customWidth="1"/>
    <col min="2" max="2" width="3.28515625" style="1" customWidth="1"/>
    <col min="3" max="3" width="54.5703125" style="1" customWidth="1"/>
    <col min="4" max="4" width="16" style="1" bestFit="1" customWidth="1"/>
    <col min="5" max="5" width="13.28515625" style="1" bestFit="1" customWidth="1"/>
    <col min="6" max="6" width="14.140625" style="1" customWidth="1"/>
    <col min="7" max="7" width="11.42578125" style="1"/>
    <col min="8" max="8" width="12.85546875" style="1" bestFit="1" customWidth="1"/>
    <col min="9" max="16384" width="11.42578125" style="1"/>
  </cols>
  <sheetData>
    <row r="1" spans="2:8" ht="12.75" customHeight="1" thickBot="1" x14ac:dyDescent="0.25"/>
    <row r="2" spans="2:8" ht="12.75" customHeight="1" x14ac:dyDescent="0.2">
      <c r="B2" s="60" t="s">
        <v>0</v>
      </c>
      <c r="C2" s="61"/>
      <c r="D2" s="61"/>
      <c r="E2" s="61"/>
      <c r="F2" s="62"/>
    </row>
    <row r="3" spans="2:8" ht="12.75" customHeight="1" x14ac:dyDescent="0.2">
      <c r="B3" s="63" t="s">
        <v>1</v>
      </c>
      <c r="C3" s="64"/>
      <c r="D3" s="64"/>
      <c r="E3" s="64"/>
      <c r="F3" s="65"/>
    </row>
    <row r="4" spans="2:8" ht="12.75" customHeight="1" x14ac:dyDescent="0.2">
      <c r="B4" s="63" t="s">
        <v>50</v>
      </c>
      <c r="C4" s="64"/>
      <c r="D4" s="64"/>
      <c r="E4" s="64"/>
      <c r="F4" s="65"/>
    </row>
    <row r="5" spans="2:8" ht="12.75" customHeight="1" thickBot="1" x14ac:dyDescent="0.25">
      <c r="B5" s="66" t="s">
        <v>2</v>
      </c>
      <c r="C5" s="67"/>
      <c r="D5" s="67"/>
      <c r="E5" s="67"/>
      <c r="F5" s="68"/>
    </row>
    <row r="6" spans="2:8" ht="12.75" customHeight="1" thickBot="1" x14ac:dyDescent="0.25">
      <c r="B6" s="2"/>
    </row>
    <row r="7" spans="2:8" ht="12.75" customHeight="1" x14ac:dyDescent="0.2">
      <c r="B7" s="52" t="s">
        <v>3</v>
      </c>
      <c r="C7" s="53"/>
      <c r="D7" s="3" t="s">
        <v>4</v>
      </c>
      <c r="E7" s="69" t="s">
        <v>5</v>
      </c>
      <c r="F7" s="3" t="s">
        <v>6</v>
      </c>
    </row>
    <row r="8" spans="2:8" ht="12.75" customHeight="1" thickBot="1" x14ac:dyDescent="0.25">
      <c r="B8" s="54"/>
      <c r="C8" s="55"/>
      <c r="D8" s="4" t="s">
        <v>7</v>
      </c>
      <c r="E8" s="70"/>
      <c r="F8" s="4" t="s">
        <v>8</v>
      </c>
    </row>
    <row r="9" spans="2:8" ht="12.75" customHeight="1" x14ac:dyDescent="0.2">
      <c r="B9" s="5"/>
      <c r="C9" s="6"/>
      <c r="D9" s="6"/>
      <c r="E9" s="6"/>
      <c r="F9" s="6"/>
    </row>
    <row r="10" spans="2:8" ht="12.75" customHeight="1" x14ac:dyDescent="0.2">
      <c r="B10" s="5"/>
      <c r="C10" s="7" t="s">
        <v>9</v>
      </c>
      <c r="D10" s="8">
        <f>SUM(D11:D13)</f>
        <v>689725041.99000001</v>
      </c>
      <c r="E10" s="8">
        <f>SUM(E11:E13)</f>
        <v>905864723.08000004</v>
      </c>
      <c r="F10" s="8">
        <f>SUM(F11:F13)</f>
        <v>905864723.08000004</v>
      </c>
    </row>
    <row r="11" spans="2:8" ht="12.75" customHeight="1" x14ac:dyDescent="0.2">
      <c r="B11" s="5"/>
      <c r="C11" s="9" t="s">
        <v>10</v>
      </c>
      <c r="D11" s="10">
        <v>596525564.49000001</v>
      </c>
      <c r="E11" s="71">
        <v>786038219.58000004</v>
      </c>
      <c r="F11" s="71">
        <v>786038219.58000004</v>
      </c>
    </row>
    <row r="12" spans="2:8" ht="12.75" customHeight="1" x14ac:dyDescent="0.2">
      <c r="B12" s="5"/>
      <c r="C12" s="9" t="s">
        <v>11</v>
      </c>
      <c r="D12" s="10">
        <v>107871568</v>
      </c>
      <c r="E12" s="71">
        <v>134498594</v>
      </c>
      <c r="F12" s="71">
        <v>134498594</v>
      </c>
    </row>
    <row r="13" spans="2:8" ht="12.75" customHeight="1" x14ac:dyDescent="0.2">
      <c r="B13" s="5"/>
      <c r="C13" s="9" t="s">
        <v>12</v>
      </c>
      <c r="D13" s="10">
        <f>+D47</f>
        <v>-14672090.5</v>
      </c>
      <c r="E13" s="71">
        <f>+E47</f>
        <v>-14672090.5</v>
      </c>
      <c r="F13" s="71">
        <f>+F47</f>
        <v>-14672090.5</v>
      </c>
    </row>
    <row r="14" spans="2:8" ht="12.75" customHeight="1" x14ac:dyDescent="0.2">
      <c r="B14" s="5"/>
      <c r="C14" s="6"/>
      <c r="D14" s="11"/>
      <c r="E14" s="11"/>
      <c r="F14" s="11"/>
    </row>
    <row r="15" spans="2:8" ht="12.75" customHeight="1" x14ac:dyDescent="0.2">
      <c r="B15" s="12"/>
      <c r="C15" s="7" t="s">
        <v>13</v>
      </c>
      <c r="D15" s="8">
        <f>SUM(D16:D17)</f>
        <v>689725041.99000001</v>
      </c>
      <c r="E15" s="8">
        <f>SUM(E16:E17)</f>
        <v>904155126.25999999</v>
      </c>
      <c r="F15" s="8">
        <f>SUM(F16:F17)</f>
        <v>833569550.68000007</v>
      </c>
      <c r="H15" s="13"/>
    </row>
    <row r="16" spans="2:8" ht="12.75" customHeight="1" x14ac:dyDescent="0.2">
      <c r="B16" s="5"/>
      <c r="C16" s="9" t="s">
        <v>14</v>
      </c>
      <c r="D16" s="14">
        <f>651601085.03-D44</f>
        <v>651601085.02999997</v>
      </c>
      <c r="E16" s="14">
        <f>784423490.26-E44</f>
        <v>783244457.70000005</v>
      </c>
      <c r="F16" s="14">
        <f>738018913.49-F44</f>
        <v>736839880.93000007</v>
      </c>
      <c r="H16" s="15"/>
    </row>
    <row r="17" spans="2:6" ht="12.75" customHeight="1" x14ac:dyDescent="0.2">
      <c r="B17" s="5"/>
      <c r="C17" s="9" t="s">
        <v>15</v>
      </c>
      <c r="D17" s="14">
        <f>52796047.46-D45</f>
        <v>38123956.960000001</v>
      </c>
      <c r="E17" s="14">
        <f>134403726.5-E45</f>
        <v>120910668.56</v>
      </c>
      <c r="F17" s="14">
        <f>110222727.69-F45</f>
        <v>96729669.75</v>
      </c>
    </row>
    <row r="18" spans="2:6" ht="12.75" customHeight="1" x14ac:dyDescent="0.2">
      <c r="B18" s="5"/>
      <c r="C18" s="6"/>
      <c r="D18" s="11"/>
      <c r="E18" s="11"/>
      <c r="F18" s="11"/>
    </row>
    <row r="19" spans="2:6" ht="12.75" customHeight="1" x14ac:dyDescent="0.2">
      <c r="B19" s="5"/>
      <c r="C19" s="7" t="s">
        <v>16</v>
      </c>
      <c r="D19" s="16">
        <f>SUM(D20:D21)</f>
        <v>0</v>
      </c>
      <c r="E19" s="8">
        <f>SUM(E20:E21)</f>
        <v>0</v>
      </c>
      <c r="F19" s="8">
        <f>SUM(F20:F21)</f>
        <v>0</v>
      </c>
    </row>
    <row r="20" spans="2:6" ht="12.75" customHeight="1" x14ac:dyDescent="0.2">
      <c r="B20" s="5"/>
      <c r="C20" s="9" t="s">
        <v>17</v>
      </c>
      <c r="D20" s="10"/>
      <c r="E20" s="10"/>
      <c r="F20" s="10"/>
    </row>
    <row r="21" spans="2:6" ht="12.75" customHeight="1" x14ac:dyDescent="0.2">
      <c r="B21" s="5"/>
      <c r="C21" s="9" t="s">
        <v>18</v>
      </c>
      <c r="D21" s="10"/>
      <c r="E21" s="10"/>
      <c r="F21" s="10"/>
    </row>
    <row r="22" spans="2:6" ht="12.75" customHeight="1" x14ac:dyDescent="0.2">
      <c r="B22" s="5"/>
      <c r="C22" s="6"/>
      <c r="D22" s="11"/>
      <c r="E22" s="11"/>
      <c r="F22" s="11"/>
    </row>
    <row r="23" spans="2:6" ht="12.75" customHeight="1" x14ac:dyDescent="0.2">
      <c r="B23" s="5"/>
      <c r="C23" s="7" t="s">
        <v>19</v>
      </c>
      <c r="D23" s="8">
        <f>+D10-D15+D19</f>
        <v>0</v>
      </c>
      <c r="E23" s="8">
        <f>+E10-E15+E19</f>
        <v>1709596.8200000525</v>
      </c>
      <c r="F23" s="8">
        <f>+F10-F15+F19</f>
        <v>72295172.399999976</v>
      </c>
    </row>
    <row r="24" spans="2:6" ht="12.75" customHeight="1" x14ac:dyDescent="0.2">
      <c r="B24" s="5"/>
      <c r="C24" s="7" t="s">
        <v>20</v>
      </c>
      <c r="D24" s="8">
        <f>+D23-D13</f>
        <v>14672090.5</v>
      </c>
      <c r="E24" s="8">
        <f>+E23-E13</f>
        <v>16381687.320000052</v>
      </c>
      <c r="F24" s="8">
        <f>+F23-F13</f>
        <v>86967262.899999976</v>
      </c>
    </row>
    <row r="25" spans="2:6" ht="16.5" customHeight="1" x14ac:dyDescent="0.2">
      <c r="B25" s="5"/>
      <c r="C25" s="7" t="s">
        <v>21</v>
      </c>
      <c r="D25" s="8">
        <f>+D24-D19</f>
        <v>14672090.5</v>
      </c>
      <c r="E25" s="8">
        <f>+E24-E19</f>
        <v>16381687.320000052</v>
      </c>
      <c r="F25" s="8">
        <f>+F24-F19</f>
        <v>86967262.899999976</v>
      </c>
    </row>
    <row r="26" spans="2:6" ht="12.75" customHeight="1" thickBot="1" x14ac:dyDescent="0.25">
      <c r="B26" s="17"/>
      <c r="C26" s="18"/>
      <c r="D26" s="19"/>
      <c r="E26" s="19"/>
      <c r="F26" s="19"/>
    </row>
    <row r="27" spans="2:6" ht="12.75" customHeight="1" thickBot="1" x14ac:dyDescent="0.3">
      <c r="B27" s="2"/>
      <c r="D27" s="20"/>
      <c r="E27" s="20"/>
      <c r="F27" s="20"/>
    </row>
    <row r="28" spans="2:6" ht="12.75" customHeight="1" thickBot="1" x14ac:dyDescent="0.25">
      <c r="B28" s="58" t="s">
        <v>22</v>
      </c>
      <c r="C28" s="59"/>
      <c r="D28" s="21" t="s">
        <v>7</v>
      </c>
      <c r="E28" s="21" t="s">
        <v>5</v>
      </c>
      <c r="F28" s="21" t="s">
        <v>23</v>
      </c>
    </row>
    <row r="29" spans="2:6" ht="12.75" customHeight="1" x14ac:dyDescent="0.2">
      <c r="B29" s="5"/>
      <c r="C29" s="6"/>
      <c r="D29" s="11"/>
      <c r="E29" s="11"/>
      <c r="F29" s="11"/>
    </row>
    <row r="30" spans="2:6" ht="12.75" customHeight="1" x14ac:dyDescent="0.2">
      <c r="B30" s="12"/>
      <c r="C30" s="7" t="s">
        <v>24</v>
      </c>
      <c r="D30" s="8">
        <f>SUM(D31:D32)</f>
        <v>13752876.960000001</v>
      </c>
      <c r="E30" s="8">
        <f>SUM(E31:E32)</f>
        <v>13752876.959999999</v>
      </c>
      <c r="F30" s="8">
        <f>SUM(F31:F32)</f>
        <v>13752876.959999999</v>
      </c>
    </row>
    <row r="31" spans="2:6" ht="12.75" customHeight="1" x14ac:dyDescent="0.2">
      <c r="B31" s="5"/>
      <c r="C31" s="9" t="s">
        <v>25</v>
      </c>
      <c r="D31" s="14">
        <v>0</v>
      </c>
      <c r="E31" s="14">
        <v>1213564.67</v>
      </c>
      <c r="F31" s="14">
        <v>1213564.67</v>
      </c>
    </row>
    <row r="32" spans="2:6" ht="12.75" customHeight="1" x14ac:dyDescent="0.2">
      <c r="B32" s="5"/>
      <c r="C32" s="9" t="s">
        <v>26</v>
      </c>
      <c r="D32" s="14">
        <v>13752876.960000001</v>
      </c>
      <c r="E32" s="14">
        <v>12539312.289999999</v>
      </c>
      <c r="F32" s="14">
        <v>12539312.289999999</v>
      </c>
    </row>
    <row r="33" spans="2:7" ht="12.75" customHeight="1" x14ac:dyDescent="0.2">
      <c r="B33" s="5"/>
      <c r="C33" s="6"/>
      <c r="D33" s="11"/>
      <c r="E33" s="11"/>
      <c r="F33" s="11"/>
    </row>
    <row r="34" spans="2:7" ht="12.75" customHeight="1" x14ac:dyDescent="0.2">
      <c r="B34" s="12"/>
      <c r="C34" s="7" t="s">
        <v>27</v>
      </c>
      <c r="D34" s="8">
        <f>+D25+D30</f>
        <v>28424967.460000001</v>
      </c>
      <c r="E34" s="8">
        <f>+E25+E30</f>
        <v>30134564.280000053</v>
      </c>
      <c r="F34" s="8">
        <f>+F25+F30</f>
        <v>100720139.85999997</v>
      </c>
    </row>
    <row r="35" spans="2:7" ht="12.75" customHeight="1" thickBot="1" x14ac:dyDescent="0.25">
      <c r="B35" s="17"/>
      <c r="C35" s="18"/>
      <c r="D35" s="19"/>
      <c r="E35" s="19"/>
      <c r="F35" s="19"/>
    </row>
    <row r="36" spans="2:7" ht="12.75" customHeight="1" thickBot="1" x14ac:dyDescent="0.3">
      <c r="B36" s="2"/>
      <c r="D36" s="20"/>
      <c r="E36" s="20"/>
      <c r="F36" s="20"/>
    </row>
    <row r="37" spans="2:7" ht="12.75" customHeight="1" x14ac:dyDescent="0.2">
      <c r="B37" s="52" t="s">
        <v>22</v>
      </c>
      <c r="C37" s="53"/>
      <c r="D37" s="56" t="s">
        <v>28</v>
      </c>
      <c r="E37" s="56" t="s">
        <v>5</v>
      </c>
      <c r="F37" s="22" t="s">
        <v>6</v>
      </c>
    </row>
    <row r="38" spans="2:7" ht="12.75" customHeight="1" thickBot="1" x14ac:dyDescent="0.25">
      <c r="B38" s="54"/>
      <c r="C38" s="55"/>
      <c r="D38" s="57"/>
      <c r="E38" s="57"/>
      <c r="F38" s="23" t="s">
        <v>23</v>
      </c>
    </row>
    <row r="39" spans="2:7" ht="12.75" customHeight="1" x14ac:dyDescent="0.2">
      <c r="B39" s="24"/>
      <c r="C39" s="25"/>
      <c r="D39" s="26"/>
      <c r="E39" s="26"/>
      <c r="F39" s="26"/>
    </row>
    <row r="40" spans="2:7" ht="12.75" customHeight="1" x14ac:dyDescent="0.2">
      <c r="B40" s="27"/>
      <c r="C40" s="28" t="s">
        <v>29</v>
      </c>
      <c r="D40" s="29">
        <f>SUM(D41:D42)</f>
        <v>0</v>
      </c>
      <c r="E40" s="29">
        <f>SUM(E41:E42)</f>
        <v>0</v>
      </c>
      <c r="F40" s="29">
        <f>SUM(F41:F42)</f>
        <v>0</v>
      </c>
      <c r="G40" s="30"/>
    </row>
    <row r="41" spans="2:7" ht="12.75" customHeight="1" x14ac:dyDescent="0.2">
      <c r="B41" s="24"/>
      <c r="C41" s="31" t="s">
        <v>30</v>
      </c>
      <c r="D41" s="26">
        <v>0</v>
      </c>
      <c r="E41" s="26">
        <v>0</v>
      </c>
      <c r="F41" s="26">
        <v>0</v>
      </c>
    </row>
    <row r="42" spans="2:7" ht="12.75" customHeight="1" x14ac:dyDescent="0.2">
      <c r="B42" s="24"/>
      <c r="C42" s="31" t="s">
        <v>31</v>
      </c>
      <c r="D42" s="26">
        <v>0</v>
      </c>
      <c r="E42" s="26">
        <v>0</v>
      </c>
      <c r="F42" s="26">
        <v>0</v>
      </c>
    </row>
    <row r="43" spans="2:7" ht="12.75" customHeight="1" x14ac:dyDescent="0.2">
      <c r="B43" s="27"/>
      <c r="C43" s="28" t="s">
        <v>32</v>
      </c>
      <c r="D43" s="29">
        <f>SUM(D44:D45)</f>
        <v>14672090.5</v>
      </c>
      <c r="E43" s="29">
        <f>SUM(E44:E45)</f>
        <v>14672090.5</v>
      </c>
      <c r="F43" s="29">
        <f>SUM(F44:F45)</f>
        <v>14672090.5</v>
      </c>
    </row>
    <row r="44" spans="2:7" ht="12.75" customHeight="1" x14ac:dyDescent="0.2">
      <c r="B44" s="24"/>
      <c r="C44" s="31" t="s">
        <v>33</v>
      </c>
      <c r="D44" s="32">
        <v>0</v>
      </c>
      <c r="E44" s="32">
        <v>1179032.56</v>
      </c>
      <c r="F44" s="32">
        <f>+E44</f>
        <v>1179032.56</v>
      </c>
    </row>
    <row r="45" spans="2:7" ht="12.75" customHeight="1" x14ac:dyDescent="0.2">
      <c r="B45" s="24"/>
      <c r="C45" s="31" t="s">
        <v>34</v>
      </c>
      <c r="D45" s="32">
        <v>14672090.5</v>
      </c>
      <c r="E45" s="32">
        <v>13493057.939999999</v>
      </c>
      <c r="F45" s="32">
        <f>+E45</f>
        <v>13493057.939999999</v>
      </c>
    </row>
    <row r="46" spans="2:7" ht="12.75" customHeight="1" x14ac:dyDescent="0.2">
      <c r="B46" s="24"/>
      <c r="C46" s="25"/>
      <c r="D46" s="26"/>
      <c r="E46" s="26"/>
      <c r="F46" s="26"/>
    </row>
    <row r="47" spans="2:7" ht="12.75" customHeight="1" x14ac:dyDescent="0.2">
      <c r="B47" s="46"/>
      <c r="C47" s="48" t="s">
        <v>35</v>
      </c>
      <c r="D47" s="50">
        <f>+D40-D43</f>
        <v>-14672090.5</v>
      </c>
      <c r="E47" s="50">
        <f>+E40-E43</f>
        <v>-14672090.5</v>
      </c>
      <c r="F47" s="50">
        <f>+F40-F43</f>
        <v>-14672090.5</v>
      </c>
    </row>
    <row r="48" spans="2:7" ht="12.75" customHeight="1" thickBot="1" x14ac:dyDescent="0.25">
      <c r="B48" s="47"/>
      <c r="C48" s="49"/>
      <c r="D48" s="51"/>
      <c r="E48" s="51"/>
      <c r="F48" s="51"/>
    </row>
    <row r="49" spans="2:6" ht="12.75" customHeight="1" x14ac:dyDescent="0.2">
      <c r="B49" s="33"/>
      <c r="C49" s="33"/>
      <c r="D49" s="34"/>
      <c r="E49" s="34"/>
      <c r="F49" s="34"/>
    </row>
    <row r="50" spans="2:6" ht="12.75" customHeight="1" x14ac:dyDescent="0.2">
      <c r="B50" s="33"/>
      <c r="C50" s="33"/>
      <c r="D50" s="34"/>
      <c r="E50" s="34"/>
      <c r="F50" s="34"/>
    </row>
    <row r="51" spans="2:6" ht="12.75" customHeight="1" x14ac:dyDescent="0.2">
      <c r="B51" s="33"/>
      <c r="C51" s="33"/>
      <c r="D51" s="34"/>
      <c r="E51" s="34"/>
      <c r="F51" s="34"/>
    </row>
    <row r="52" spans="2:6" ht="12.75" customHeight="1" x14ac:dyDescent="0.2">
      <c r="B52" s="33"/>
      <c r="C52" s="33"/>
      <c r="D52" s="34"/>
      <c r="E52" s="34"/>
      <c r="F52" s="34"/>
    </row>
    <row r="53" spans="2:6" ht="12.75" customHeight="1" thickBot="1" x14ac:dyDescent="0.3">
      <c r="B53" s="2"/>
      <c r="D53" s="20"/>
      <c r="E53" s="20"/>
      <c r="F53" s="20"/>
    </row>
    <row r="54" spans="2:6" ht="12.75" customHeight="1" x14ac:dyDescent="0.2">
      <c r="B54" s="52" t="s">
        <v>22</v>
      </c>
      <c r="C54" s="53"/>
      <c r="D54" s="22" t="s">
        <v>4</v>
      </c>
      <c r="E54" s="56" t="s">
        <v>5</v>
      </c>
      <c r="F54" s="22" t="s">
        <v>6</v>
      </c>
    </row>
    <row r="55" spans="2:6" ht="12.75" customHeight="1" thickBot="1" x14ac:dyDescent="0.25">
      <c r="B55" s="54"/>
      <c r="C55" s="55"/>
      <c r="D55" s="23" t="s">
        <v>7</v>
      </c>
      <c r="E55" s="57"/>
      <c r="F55" s="23" t="s">
        <v>23</v>
      </c>
    </row>
    <row r="56" spans="2:6" ht="12.75" customHeight="1" x14ac:dyDescent="0.2">
      <c r="B56" s="44"/>
      <c r="C56" s="45"/>
      <c r="D56" s="26"/>
      <c r="E56" s="26"/>
      <c r="F56" s="26"/>
    </row>
    <row r="57" spans="2:6" ht="12.75" customHeight="1" x14ac:dyDescent="0.2">
      <c r="B57" s="24"/>
      <c r="C57" s="25" t="s">
        <v>36</v>
      </c>
      <c r="D57" s="26">
        <f>+D11</f>
        <v>596525564.49000001</v>
      </c>
      <c r="E57" s="26">
        <f>+E11</f>
        <v>786038219.58000004</v>
      </c>
      <c r="F57" s="26">
        <f>+F11</f>
        <v>786038219.58000004</v>
      </c>
    </row>
    <row r="58" spans="2:6" ht="12.75" customHeight="1" x14ac:dyDescent="0.2">
      <c r="B58" s="24"/>
      <c r="C58" s="25" t="s">
        <v>37</v>
      </c>
      <c r="D58" s="26">
        <f>+D59-D60</f>
        <v>0</v>
      </c>
      <c r="E58" s="26">
        <f>+E59-E60</f>
        <v>-1179032.56</v>
      </c>
      <c r="F58" s="26">
        <f>+F59-F60</f>
        <v>-1179032.56</v>
      </c>
    </row>
    <row r="59" spans="2:6" ht="12.75" customHeight="1" x14ac:dyDescent="0.2">
      <c r="B59" s="24"/>
      <c r="C59" s="31" t="s">
        <v>30</v>
      </c>
      <c r="D59" s="26">
        <f>+D41</f>
        <v>0</v>
      </c>
      <c r="E59" s="26">
        <f>+E41</f>
        <v>0</v>
      </c>
      <c r="F59" s="26">
        <f>+F41</f>
        <v>0</v>
      </c>
    </row>
    <row r="60" spans="2:6" ht="12.75" customHeight="1" x14ac:dyDescent="0.2">
      <c r="B60" s="24"/>
      <c r="C60" s="31" t="s">
        <v>33</v>
      </c>
      <c r="D60" s="26">
        <f>+D44</f>
        <v>0</v>
      </c>
      <c r="E60" s="26">
        <f>+E44</f>
        <v>1179032.56</v>
      </c>
      <c r="F60" s="26">
        <f>+F44</f>
        <v>1179032.56</v>
      </c>
    </row>
    <row r="61" spans="2:6" ht="12.75" customHeight="1" x14ac:dyDescent="0.2">
      <c r="B61" s="24"/>
      <c r="C61" s="25"/>
      <c r="D61" s="26"/>
      <c r="E61" s="26"/>
      <c r="F61" s="26"/>
    </row>
    <row r="62" spans="2:6" ht="12.75" customHeight="1" x14ac:dyDescent="0.2">
      <c r="B62" s="24"/>
      <c r="C62" s="25" t="s">
        <v>14</v>
      </c>
      <c r="D62" s="26">
        <f>+D16</f>
        <v>651601085.02999997</v>
      </c>
      <c r="E62" s="26">
        <f>+E16</f>
        <v>783244457.70000005</v>
      </c>
      <c r="F62" s="26">
        <f>+F16</f>
        <v>736839880.93000007</v>
      </c>
    </row>
    <row r="63" spans="2:6" ht="12.75" customHeight="1" x14ac:dyDescent="0.2">
      <c r="B63" s="24"/>
      <c r="C63" s="25"/>
      <c r="D63" s="26"/>
      <c r="E63" s="26"/>
      <c r="F63" s="26"/>
    </row>
    <row r="64" spans="2:6" ht="12.75" customHeight="1" x14ac:dyDescent="0.2">
      <c r="B64" s="24"/>
      <c r="C64" s="25" t="s">
        <v>17</v>
      </c>
      <c r="D64" s="35">
        <f>+D20</f>
        <v>0</v>
      </c>
      <c r="E64" s="26">
        <f>+E20</f>
        <v>0</v>
      </c>
      <c r="F64" s="26">
        <f>+F20</f>
        <v>0</v>
      </c>
    </row>
    <row r="65" spans="2:6" ht="12.75" customHeight="1" x14ac:dyDescent="0.2">
      <c r="B65" s="24"/>
      <c r="C65" s="25"/>
      <c r="D65" s="26"/>
      <c r="E65" s="26"/>
      <c r="F65" s="26"/>
    </row>
    <row r="66" spans="2:6" ht="12.75" customHeight="1" x14ac:dyDescent="0.2">
      <c r="B66" s="27"/>
      <c r="C66" s="28" t="s">
        <v>38</v>
      </c>
      <c r="D66" s="29">
        <f>+D57+D58-D62+D64</f>
        <v>-55075520.539999962</v>
      </c>
      <c r="E66" s="29">
        <f>+E57+E58-E62+E64</f>
        <v>1614729.3200000525</v>
      </c>
      <c r="F66" s="29">
        <f>+F57+F58-F62+F64</f>
        <v>48019306.090000033</v>
      </c>
    </row>
    <row r="67" spans="2:6" ht="12.75" customHeight="1" x14ac:dyDescent="0.2">
      <c r="B67" s="27"/>
      <c r="C67" s="28" t="s">
        <v>39</v>
      </c>
      <c r="D67" s="29">
        <f>+D66-D58</f>
        <v>-55075520.539999962</v>
      </c>
      <c r="E67" s="29">
        <f>+E66-E58</f>
        <v>2793761.8800000525</v>
      </c>
      <c r="F67" s="29">
        <f>+F66-F58</f>
        <v>49198338.650000036</v>
      </c>
    </row>
    <row r="68" spans="2:6" ht="12.75" customHeight="1" thickBot="1" x14ac:dyDescent="0.25">
      <c r="B68" s="36"/>
      <c r="C68" s="37"/>
      <c r="D68" s="38"/>
      <c r="E68" s="38"/>
      <c r="F68" s="38"/>
    </row>
    <row r="69" spans="2:6" ht="12.75" customHeight="1" thickBot="1" x14ac:dyDescent="0.3">
      <c r="B69" s="2"/>
      <c r="D69" s="20"/>
      <c r="E69" s="20"/>
      <c r="F69" s="20"/>
    </row>
    <row r="70" spans="2:6" ht="12.75" customHeight="1" x14ac:dyDescent="0.2">
      <c r="B70" s="52" t="s">
        <v>22</v>
      </c>
      <c r="C70" s="53"/>
      <c r="D70" s="56" t="s">
        <v>28</v>
      </c>
      <c r="E70" s="56" t="s">
        <v>5</v>
      </c>
      <c r="F70" s="22" t="s">
        <v>6</v>
      </c>
    </row>
    <row r="71" spans="2:6" ht="12.75" customHeight="1" thickBot="1" x14ac:dyDescent="0.25">
      <c r="B71" s="54"/>
      <c r="C71" s="55"/>
      <c r="D71" s="57"/>
      <c r="E71" s="57"/>
      <c r="F71" s="23" t="s">
        <v>23</v>
      </c>
    </row>
    <row r="72" spans="2:6" ht="12.75" customHeight="1" x14ac:dyDescent="0.2">
      <c r="B72" s="44"/>
      <c r="C72" s="45"/>
      <c r="D72" s="26"/>
      <c r="E72" s="26"/>
      <c r="F72" s="26"/>
    </row>
    <row r="73" spans="2:6" ht="12.75" customHeight="1" x14ac:dyDescent="0.2">
      <c r="B73" s="24"/>
      <c r="C73" s="25" t="s">
        <v>11</v>
      </c>
      <c r="D73" s="26">
        <f>+D12</f>
        <v>107871568</v>
      </c>
      <c r="E73" s="26">
        <f>+E12</f>
        <v>134498594</v>
      </c>
      <c r="F73" s="26">
        <f>+F12</f>
        <v>134498594</v>
      </c>
    </row>
    <row r="74" spans="2:6" ht="12.75" customHeight="1" x14ac:dyDescent="0.2">
      <c r="B74" s="24"/>
      <c r="C74" s="25" t="s">
        <v>40</v>
      </c>
      <c r="D74" s="26">
        <f>+D75-D76</f>
        <v>-14672090.5</v>
      </c>
      <c r="E74" s="26">
        <f>+E75-E76</f>
        <v>-13493057.939999999</v>
      </c>
      <c r="F74" s="26">
        <f>+F75-F76</f>
        <v>-13493057.939999999</v>
      </c>
    </row>
    <row r="75" spans="2:6" ht="12.75" customHeight="1" x14ac:dyDescent="0.2">
      <c r="B75" s="24"/>
      <c r="C75" s="31" t="s">
        <v>31</v>
      </c>
      <c r="D75" s="26">
        <f>+D42</f>
        <v>0</v>
      </c>
      <c r="E75" s="26">
        <f>+E42</f>
        <v>0</v>
      </c>
      <c r="F75" s="26">
        <f>+F42</f>
        <v>0</v>
      </c>
    </row>
    <row r="76" spans="2:6" ht="12.75" customHeight="1" x14ac:dyDescent="0.2">
      <c r="B76" s="24"/>
      <c r="C76" s="31" t="s">
        <v>34</v>
      </c>
      <c r="D76" s="26">
        <f>+D45</f>
        <v>14672090.5</v>
      </c>
      <c r="E76" s="26">
        <f>+E45</f>
        <v>13493057.939999999</v>
      </c>
      <c r="F76" s="26">
        <f>+F45</f>
        <v>13493057.939999999</v>
      </c>
    </row>
    <row r="77" spans="2:6" ht="12.75" customHeight="1" x14ac:dyDescent="0.2">
      <c r="B77" s="24"/>
      <c r="C77" s="25"/>
      <c r="D77" s="26"/>
      <c r="E77" s="26"/>
      <c r="F77" s="26"/>
    </row>
    <row r="78" spans="2:6" ht="12.75" customHeight="1" x14ac:dyDescent="0.2">
      <c r="B78" s="24"/>
      <c r="C78" s="25" t="s">
        <v>41</v>
      </c>
      <c r="D78" s="26">
        <f>+D17</f>
        <v>38123956.960000001</v>
      </c>
      <c r="E78" s="26">
        <f>+E17</f>
        <v>120910668.56</v>
      </c>
      <c r="F78" s="26">
        <f>+F17</f>
        <v>96729669.75</v>
      </c>
    </row>
    <row r="79" spans="2:6" ht="12.75" customHeight="1" x14ac:dyDescent="0.2">
      <c r="B79" s="24"/>
      <c r="C79" s="25"/>
      <c r="D79" s="26"/>
      <c r="E79" s="26"/>
      <c r="F79" s="26"/>
    </row>
    <row r="80" spans="2:6" ht="12.75" customHeight="1" x14ac:dyDescent="0.2">
      <c r="B80" s="24"/>
      <c r="C80" s="25" t="s">
        <v>18</v>
      </c>
      <c r="D80" s="35">
        <f>+D21</f>
        <v>0</v>
      </c>
      <c r="E80" s="26">
        <f>+E21</f>
        <v>0</v>
      </c>
      <c r="F80" s="26">
        <f>+F21</f>
        <v>0</v>
      </c>
    </row>
    <row r="81" spans="2:6" ht="12.75" customHeight="1" x14ac:dyDescent="0.2">
      <c r="B81" s="24"/>
      <c r="C81" s="25"/>
      <c r="D81" s="26"/>
      <c r="E81" s="26"/>
      <c r="F81" s="26"/>
    </row>
    <row r="82" spans="2:6" ht="12.75" customHeight="1" x14ac:dyDescent="0.2">
      <c r="B82" s="27"/>
      <c r="C82" s="28" t="s">
        <v>42</v>
      </c>
      <c r="D82" s="29">
        <f>+D73+D74-D78+D80</f>
        <v>55075520.539999999</v>
      </c>
      <c r="E82" s="29">
        <f>+E73+E74-E78+E80</f>
        <v>94867.5</v>
      </c>
      <c r="F82" s="29">
        <f>+F73+F74-F78+F80</f>
        <v>24275866.310000002</v>
      </c>
    </row>
    <row r="83" spans="2:6" ht="12.75" customHeight="1" x14ac:dyDescent="0.2">
      <c r="B83" s="46"/>
      <c r="C83" s="48" t="s">
        <v>43</v>
      </c>
      <c r="D83" s="50">
        <f>+D82-D74</f>
        <v>69747611.039999992</v>
      </c>
      <c r="E83" s="50">
        <f>+E82-E74</f>
        <v>13587925.439999999</v>
      </c>
      <c r="F83" s="50">
        <f>+F82-F74</f>
        <v>37768924.25</v>
      </c>
    </row>
    <row r="84" spans="2:6" ht="12.75" customHeight="1" thickBot="1" x14ac:dyDescent="0.25">
      <c r="B84" s="47"/>
      <c r="C84" s="49"/>
      <c r="D84" s="51"/>
      <c r="E84" s="51"/>
      <c r="F84" s="51"/>
    </row>
    <row r="85" spans="2:6" ht="12.75" customHeight="1" x14ac:dyDescent="0.25">
      <c r="D85" s="20"/>
      <c r="E85" s="20"/>
      <c r="F85" s="20"/>
    </row>
    <row r="86" spans="2:6" ht="12.75" customHeight="1" x14ac:dyDescent="0.25">
      <c r="D86" s="20"/>
      <c r="E86" s="20"/>
      <c r="F86" s="20"/>
    </row>
    <row r="87" spans="2:6" ht="12.75" customHeight="1" x14ac:dyDescent="0.25">
      <c r="D87" s="20"/>
      <c r="E87" s="20"/>
      <c r="F87" s="20"/>
    </row>
    <row r="88" spans="2:6" ht="12.75" customHeight="1" x14ac:dyDescent="0.25">
      <c r="D88" s="20"/>
      <c r="E88" s="20"/>
      <c r="F88" s="20"/>
    </row>
    <row r="89" spans="2:6" ht="12.75" customHeight="1" x14ac:dyDescent="0.25">
      <c r="D89" s="20"/>
      <c r="E89" s="20"/>
      <c r="F89" s="20"/>
    </row>
    <row r="90" spans="2:6" ht="12.75" customHeight="1" x14ac:dyDescent="0.2">
      <c r="C90" s="39"/>
      <c r="D90" s="39"/>
      <c r="E90" s="39"/>
      <c r="F90" s="39"/>
    </row>
    <row r="91" spans="2:6" ht="12.75" customHeight="1" x14ac:dyDescent="0.2">
      <c r="C91" s="40" t="s">
        <v>44</v>
      </c>
      <c r="D91" s="42" t="s">
        <v>45</v>
      </c>
      <c r="E91" s="42"/>
      <c r="F91" s="42"/>
    </row>
    <row r="92" spans="2:6" ht="12.75" customHeight="1" x14ac:dyDescent="0.2">
      <c r="C92" s="41" t="s">
        <v>46</v>
      </c>
      <c r="D92" s="42" t="s">
        <v>47</v>
      </c>
      <c r="E92" s="42"/>
      <c r="F92" s="42"/>
    </row>
    <row r="93" spans="2:6" ht="12.75" customHeight="1" x14ac:dyDescent="0.2">
      <c r="C93" s="41" t="s">
        <v>48</v>
      </c>
      <c r="D93" s="43" t="s">
        <v>49</v>
      </c>
      <c r="E93" s="43"/>
      <c r="F93" s="43"/>
    </row>
    <row r="94" spans="2:6" ht="12.75" customHeight="1" x14ac:dyDescent="0.2">
      <c r="C94" s="39"/>
      <c r="D94" s="39"/>
      <c r="E94" s="39"/>
      <c r="F94" s="39"/>
    </row>
    <row r="95" spans="2:6" ht="12.75" customHeight="1" x14ac:dyDescent="0.25">
      <c r="D95" s="20"/>
      <c r="E95" s="20"/>
      <c r="F95" s="20"/>
    </row>
    <row r="96" spans="2:6" ht="12.75" customHeight="1" x14ac:dyDescent="0.25">
      <c r="D96" s="20"/>
      <c r="E96" s="20"/>
      <c r="F96" s="20"/>
    </row>
    <row r="97" spans="4:6" ht="12.75" customHeight="1" x14ac:dyDescent="0.25">
      <c r="D97" s="20"/>
      <c r="E97" s="20"/>
      <c r="F97" s="20"/>
    </row>
    <row r="98" spans="4:6" ht="12.75" customHeight="1" x14ac:dyDescent="0.25">
      <c r="D98" s="20"/>
      <c r="E98" s="20"/>
      <c r="F98" s="20"/>
    </row>
    <row r="99" spans="4:6" ht="12.75" customHeight="1" x14ac:dyDescent="0.25">
      <c r="D99" s="20"/>
      <c r="E99" s="20"/>
      <c r="F99" s="20"/>
    </row>
    <row r="100" spans="4:6" ht="12.75" customHeight="1" x14ac:dyDescent="0.25">
      <c r="D100" s="20"/>
      <c r="E100" s="20"/>
      <c r="F100" s="20"/>
    </row>
    <row r="101" spans="4:6" ht="12.75" customHeight="1" x14ac:dyDescent="0.25">
      <c r="D101" s="20"/>
      <c r="E101" s="20"/>
      <c r="F101" s="20"/>
    </row>
    <row r="102" spans="4:6" ht="12.75" customHeight="1" x14ac:dyDescent="0.25">
      <c r="D102" s="20"/>
      <c r="E102" s="20"/>
      <c r="F102" s="20"/>
    </row>
    <row r="103" spans="4:6" ht="12.75" customHeight="1" x14ac:dyDescent="0.25">
      <c r="D103" s="20"/>
      <c r="E103" s="20"/>
      <c r="F103" s="20"/>
    </row>
    <row r="104" spans="4:6" ht="12.75" customHeight="1" x14ac:dyDescent="0.25">
      <c r="D104" s="20"/>
      <c r="E104" s="20"/>
      <c r="F104" s="20"/>
    </row>
    <row r="105" spans="4:6" ht="12.75" customHeight="1" x14ac:dyDescent="0.25">
      <c r="D105" s="20"/>
      <c r="E105" s="20"/>
      <c r="F105" s="20"/>
    </row>
    <row r="106" spans="4:6" ht="12.75" customHeight="1" x14ac:dyDescent="0.25">
      <c r="D106" s="20"/>
      <c r="E106" s="20"/>
      <c r="F106" s="20"/>
    </row>
    <row r="107" spans="4:6" ht="12.75" customHeight="1" x14ac:dyDescent="0.25">
      <c r="D107" s="20"/>
      <c r="E107" s="20"/>
      <c r="F107" s="20"/>
    </row>
    <row r="108" spans="4:6" ht="12.75" customHeight="1" x14ac:dyDescent="0.25">
      <c r="D108" s="20"/>
      <c r="E108" s="20"/>
      <c r="F108" s="20"/>
    </row>
    <row r="109" spans="4:6" ht="12.75" customHeight="1" x14ac:dyDescent="0.25">
      <c r="D109" s="20"/>
      <c r="E109" s="20"/>
      <c r="F109" s="20"/>
    </row>
    <row r="110" spans="4:6" ht="12.75" customHeight="1" x14ac:dyDescent="0.25">
      <c r="D110" s="20"/>
      <c r="E110" s="20"/>
      <c r="F110" s="20"/>
    </row>
    <row r="111" spans="4:6" ht="12.75" customHeight="1" x14ac:dyDescent="0.25">
      <c r="D111" s="20"/>
      <c r="E111" s="20"/>
      <c r="F111" s="20"/>
    </row>
    <row r="112" spans="4:6" ht="12.75" customHeight="1" x14ac:dyDescent="0.25">
      <c r="D112" s="20"/>
      <c r="E112" s="20"/>
      <c r="F112" s="20"/>
    </row>
    <row r="113" spans="4:6" ht="12.75" customHeight="1" x14ac:dyDescent="0.25">
      <c r="D113" s="20"/>
      <c r="E113" s="20"/>
      <c r="F113" s="20"/>
    </row>
    <row r="114" spans="4:6" ht="12.75" customHeight="1" x14ac:dyDescent="0.25">
      <c r="D114" s="20"/>
      <c r="E114" s="20"/>
      <c r="F114" s="20"/>
    </row>
    <row r="115" spans="4:6" ht="12.75" customHeight="1" x14ac:dyDescent="0.25">
      <c r="D115" s="20"/>
      <c r="E115" s="20"/>
      <c r="F115" s="20"/>
    </row>
    <row r="116" spans="4:6" ht="12.75" customHeight="1" x14ac:dyDescent="0.25">
      <c r="D116" s="20"/>
      <c r="E116" s="20"/>
      <c r="F116" s="20"/>
    </row>
    <row r="117" spans="4:6" ht="12.75" customHeight="1" x14ac:dyDescent="0.25">
      <c r="D117" s="20"/>
      <c r="E117" s="20"/>
      <c r="F117" s="20"/>
    </row>
    <row r="118" spans="4:6" ht="12.75" customHeight="1" x14ac:dyDescent="0.25">
      <c r="D118" s="20"/>
      <c r="E118" s="20"/>
      <c r="F118" s="20"/>
    </row>
    <row r="119" spans="4:6" ht="12.75" customHeight="1" x14ac:dyDescent="0.25">
      <c r="D119" s="20"/>
      <c r="E119" s="20"/>
      <c r="F119" s="20"/>
    </row>
    <row r="120" spans="4:6" ht="12.75" customHeight="1" x14ac:dyDescent="0.25">
      <c r="D120" s="20"/>
      <c r="E120" s="20"/>
      <c r="F120" s="20"/>
    </row>
    <row r="121" spans="4:6" ht="12.75" customHeight="1" x14ac:dyDescent="0.25">
      <c r="D121" s="20"/>
      <c r="E121" s="20"/>
      <c r="F121" s="20"/>
    </row>
    <row r="122" spans="4:6" ht="12.75" customHeight="1" x14ac:dyDescent="0.25">
      <c r="D122" s="20"/>
      <c r="E122" s="20"/>
      <c r="F122" s="20"/>
    </row>
    <row r="123" spans="4:6" ht="12.75" customHeight="1" x14ac:dyDescent="0.25">
      <c r="D123" s="20"/>
      <c r="E123" s="20"/>
      <c r="F123" s="20"/>
    </row>
    <row r="124" spans="4:6" ht="12.75" customHeight="1" x14ac:dyDescent="0.25">
      <c r="D124" s="20"/>
      <c r="E124" s="20"/>
      <c r="F124" s="20"/>
    </row>
    <row r="125" spans="4:6" ht="12.75" customHeight="1" x14ac:dyDescent="0.25">
      <c r="D125" s="20"/>
      <c r="E125" s="20"/>
      <c r="F125" s="20"/>
    </row>
    <row r="126" spans="4:6" ht="12.75" customHeight="1" x14ac:dyDescent="0.25">
      <c r="D126" s="20"/>
      <c r="E126" s="20"/>
      <c r="F126" s="20"/>
    </row>
    <row r="127" spans="4:6" ht="12.75" customHeight="1" x14ac:dyDescent="0.25">
      <c r="D127" s="20"/>
      <c r="E127" s="20"/>
      <c r="F127" s="20"/>
    </row>
    <row r="128" spans="4:6" ht="12.75" customHeight="1" x14ac:dyDescent="0.25">
      <c r="D128" s="20"/>
      <c r="E128" s="20"/>
      <c r="F128" s="20"/>
    </row>
    <row r="129" spans="4:6" ht="12.75" customHeight="1" x14ac:dyDescent="0.25">
      <c r="D129" s="20"/>
      <c r="E129" s="20"/>
      <c r="F129" s="20"/>
    </row>
    <row r="130" spans="4:6" ht="12.75" customHeight="1" x14ac:dyDescent="0.25">
      <c r="D130" s="20"/>
      <c r="E130" s="20"/>
      <c r="F130" s="20"/>
    </row>
    <row r="131" spans="4:6" ht="12.75" customHeight="1" x14ac:dyDescent="0.25">
      <c r="D131" s="20"/>
      <c r="E131" s="20"/>
      <c r="F131" s="20"/>
    </row>
    <row r="132" spans="4:6" ht="12.75" customHeight="1" x14ac:dyDescent="0.25">
      <c r="D132" s="20"/>
      <c r="E132" s="20"/>
      <c r="F132" s="20"/>
    </row>
    <row r="133" spans="4:6" ht="12.75" customHeight="1" x14ac:dyDescent="0.25">
      <c r="D133" s="20"/>
      <c r="E133" s="20"/>
      <c r="F133" s="20"/>
    </row>
    <row r="134" spans="4:6" ht="12.75" customHeight="1" x14ac:dyDescent="0.25">
      <c r="D134" s="20"/>
      <c r="E134" s="20"/>
      <c r="F134" s="20"/>
    </row>
    <row r="135" spans="4:6" ht="12.75" customHeight="1" x14ac:dyDescent="0.25">
      <c r="D135" s="20"/>
      <c r="E135" s="20"/>
      <c r="F135" s="20"/>
    </row>
    <row r="136" spans="4:6" ht="12.75" customHeight="1" x14ac:dyDescent="0.25">
      <c r="D136" s="20"/>
      <c r="E136" s="20"/>
      <c r="F136" s="20"/>
    </row>
    <row r="137" spans="4:6" ht="12.75" customHeight="1" x14ac:dyDescent="0.25">
      <c r="D137" s="20"/>
      <c r="E137" s="20"/>
      <c r="F137" s="20"/>
    </row>
    <row r="138" spans="4:6" ht="12.75" customHeight="1" x14ac:dyDescent="0.25">
      <c r="D138" s="20"/>
      <c r="E138" s="20"/>
      <c r="F138" s="20"/>
    </row>
    <row r="139" spans="4:6" ht="12.75" customHeight="1" x14ac:dyDescent="0.25">
      <c r="D139" s="20"/>
      <c r="E139" s="20"/>
      <c r="F139" s="20"/>
    </row>
    <row r="140" spans="4:6" ht="12.75" customHeight="1" x14ac:dyDescent="0.25">
      <c r="D140" s="20"/>
      <c r="E140" s="20"/>
      <c r="F140" s="20"/>
    </row>
    <row r="141" spans="4:6" ht="12.75" customHeight="1" x14ac:dyDescent="0.25">
      <c r="D141" s="20"/>
      <c r="E141" s="20"/>
      <c r="F141" s="20"/>
    </row>
  </sheetData>
  <mergeCells count="30">
    <mergeCell ref="B2:F2"/>
    <mergeCell ref="B3:F3"/>
    <mergeCell ref="B4:F4"/>
    <mergeCell ref="B5:F5"/>
    <mergeCell ref="B7:C8"/>
    <mergeCell ref="E7:E8"/>
    <mergeCell ref="B28:C28"/>
    <mergeCell ref="B37:C38"/>
    <mergeCell ref="D37:D38"/>
    <mergeCell ref="E37:E38"/>
    <mergeCell ref="B47:B48"/>
    <mergeCell ref="C47:C48"/>
    <mergeCell ref="D47:D48"/>
    <mergeCell ref="E47:E48"/>
    <mergeCell ref="F47:F48"/>
    <mergeCell ref="B54:C55"/>
    <mergeCell ref="E54:E55"/>
    <mergeCell ref="B56:C56"/>
    <mergeCell ref="B70:C71"/>
    <mergeCell ref="D70:D71"/>
    <mergeCell ref="E70:E71"/>
    <mergeCell ref="D91:F91"/>
    <mergeCell ref="D92:F92"/>
    <mergeCell ref="D93:F93"/>
    <mergeCell ref="B72:C72"/>
    <mergeCell ref="B83:B84"/>
    <mergeCell ref="C83:C84"/>
    <mergeCell ref="D83:D84"/>
    <mergeCell ref="E83:E84"/>
    <mergeCell ref="F83:F84"/>
  </mergeCells>
  <pageMargins left="0.31496062992125984" right="0.31496062992125984" top="1.7322834645669292" bottom="1.7322834645669292" header="0.31496062992125984" footer="0.31496062992125984"/>
  <pageSetup scale="90" orientation="portrait" r:id="rId1"/>
  <headerFooter>
    <oddHeader>&amp;C&amp;G</oddHeader>
    <oddFooter>&amp;C&amp;G</oddFooter>
  </headerFooter>
  <legacy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CuentaPublica</dc:creator>
  <cp:lastModifiedBy>Coordinador Cuenta Publica</cp:lastModifiedBy>
  <cp:lastPrinted>2023-04-11T01:15:08Z</cp:lastPrinted>
  <dcterms:created xsi:type="dcterms:W3CDTF">2021-04-28T17:25:32Z</dcterms:created>
  <dcterms:modified xsi:type="dcterms:W3CDTF">2023-04-11T01:16:40Z</dcterms:modified>
</cp:coreProperties>
</file>