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DUARDO\2021\Informe CONAC Trimestral 2021\4 OCT-DIC\OBLIGACIONES FINANCIERAS\"/>
    </mc:Choice>
  </mc:AlternateContent>
  <bookViews>
    <workbookView xWindow="0" yWindow="0" windowWidth="28620" windowHeight="11400"/>
  </bookViews>
  <sheets>
    <sheet name="4to trim" sheetId="1" r:id="rId1"/>
    <sheet name="Hoja1" sheetId="2" r:id="rId2"/>
  </sheets>
  <definedNames>
    <definedName name="_xlnm.Print_Area" localSheetId="0">'4to trim'!$B$1:$K$55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43" i="1" l="1"/>
  <c r="H39" i="1" l="1"/>
  <c r="H44" i="1"/>
  <c r="K8" i="1" l="1"/>
  <c r="I38" i="1"/>
  <c r="I13" i="1" l="1"/>
  <c r="I15" i="1" s="1"/>
  <c r="I17" i="1" s="1"/>
  <c r="I19" i="1" s="1"/>
  <c r="I21" i="1" s="1"/>
  <c r="I23" i="1" s="1"/>
  <c r="I25" i="1" s="1"/>
  <c r="I27" i="1" s="1"/>
  <c r="I29" i="1" s="1"/>
  <c r="I31" i="1" s="1"/>
  <c r="I33" i="1" s="1"/>
  <c r="I35" i="1" s="1"/>
  <c r="I39" i="1" l="1"/>
  <c r="I40" i="1" s="1"/>
  <c r="I44" i="1"/>
  <c r="H45" i="1"/>
  <c r="H40" i="1"/>
  <c r="I45" i="1" l="1"/>
</calcChain>
</file>

<file path=xl/comments1.xml><?xml version="1.0" encoding="utf-8"?>
<comments xmlns="http://schemas.openxmlformats.org/spreadsheetml/2006/main">
  <authors>
    <author>Alma Nidia Gonzalez Lopez</author>
    <author>CuentaPublica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<sst xmlns="http://schemas.openxmlformats.org/spreadsheetml/2006/main" count="62" uniqueCount="54">
  <si>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</si>
  <si>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</si>
  <si>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</si>
  <si>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</si>
  <si>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</si>
  <si>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</si>
  <si>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</si>
  <si>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</si>
  <si>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</si>
  <si>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</si>
  <si>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</si>
  <si>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</si>
  <si>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</si>
  <si>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</si>
  <si>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Participaciones Federales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</si>
  <si>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</si>
  <si>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</si>
  <si>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</si>
  <si>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</si>
  <si>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</si>
  <si>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</si>
  <si>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</si>
  <si>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</si>
  <si>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</si>
  <si>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</si>
  <si>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</si>
  <si>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</si>
  <si>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</si>
  <si>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</si>
  <si>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C. Hilda Araceli Brown Figueredo</t>
  </si>
  <si>
    <t>PRESIDENTE MUNICIPAL</t>
  </si>
  <si>
    <t>TESORERO MUNICIPAL</t>
  </si>
  <si>
    <t>Al 31 de diciembre del 2020</t>
  </si>
  <si>
    <t>Inversión Publica Productiva</t>
  </si>
  <si>
    <t>Deuda Pública Bruta total al 31 de diciembre del 2020</t>
  </si>
  <si>
    <t>(-) Amortización 4</t>
  </si>
  <si>
    <t>(-) Amortización 5</t>
  </si>
  <si>
    <t>(-) Amortización 6</t>
  </si>
  <si>
    <t>Deuda Pública Bruta total  descontando la amortización 4</t>
  </si>
  <si>
    <t>Deuda Pública Bruta total  descontando la amortización 5</t>
  </si>
  <si>
    <t>Deuda Pública Bruta total  descontando la amortización 6</t>
  </si>
  <si>
    <t>(-) Amortización 7</t>
  </si>
  <si>
    <t>(-) Amortización 8</t>
  </si>
  <si>
    <t>(-) Amortización 9</t>
  </si>
  <si>
    <t>Deuda Pública Bruta total  descontando la amortización 7</t>
  </si>
  <si>
    <t>Deuda Pública Bruta total  descontando la amortización 8</t>
  </si>
  <si>
    <t>Deuda Pública Bruta total  descontando la amortización 9</t>
  </si>
  <si>
    <t>L.A.E. Manuel Zermeño Chavez</t>
  </si>
  <si>
    <t>(-) Amortización 10</t>
  </si>
  <si>
    <t>(-) Amortización 11</t>
  </si>
  <si>
    <t>(-) Amortización 12</t>
  </si>
  <si>
    <t>Al Cuarto trimestre (01 enero al 31 de diciembre) 2021</t>
  </si>
  <si>
    <t>Al 31 de diciembre del 2021</t>
  </si>
  <si>
    <t>Nota: El monto de los Ingresos Propios al 31 de diciembre 2021, es cifra preliminar, con fundamento en el 19 de la Ley de Fiscalizacion y Rendicion de Cuentas del Estado de Baja California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</si>
</sst>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/>
    <xf numFmtId="0" fontId="7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/>
    <xf numFmtId="0" fontId="10" fillId="0" borderId="0" xfId="0" applyFont="1" applyAlignment="1">
      <alignment vertical="center"/>
    </xf>
    <xf numFmtId="0" fontId="0" fillId="0" borderId="3" xfId="0" applyFont="1" applyBorder="1" applyAlignment="1"/>
    <xf numFmtId="0" fontId="10" fillId="0" borderId="3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4" fontId="12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4" fontId="12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9" fontId="2" fillId="0" borderId="0" xfId="2" applyFont="1" applyAlignment="1">
      <alignment horizontal="left"/>
    </xf>
    <xf numFmtId="0" fontId="12" fillId="3" borderId="2" xfId="0" applyFont="1" applyFill="1" applyBorder="1" applyAlignment="1">
      <alignment horizontal="left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4" xfId="0" applyFont="1" applyBorder="1" applyAlignment="1"/>
    <xf numFmtId="165" fontId="2" fillId="0" borderId="0" xfId="0" applyNumberFormat="1" applyFont="1" applyFill="1"/>
    <xf numFmtId="0" fontId="2" fillId="0" borderId="5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3</xdr:col>
      <xdr:colOff>390525</xdr:colOff>
      <xdr:row>39</xdr:row>
      <xdr:rowOff>0</xdr:rowOff>
    </xdr:to>
    <xdr:pic>
      <xdr:nvPicPr>
        <xdr:cNvPr id="3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4</xdr:col>
      <xdr:colOff>257175</xdr:colOff>
      <xdr:row>35</xdr:row>
      <xdr:rowOff>0</xdr:rowOff>
    </xdr:to>
    <xdr:pic>
      <xdr:nvPicPr>
        <xdr:cNvPr id="4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55"/>
  <sheetViews>
    <sheetView tabSelected="1" view="pageBreakPreview" zoomScaleNormal="100" zoomScaleSheetLayoutView="100" workbookViewId="0">
      <selection activeCell="C35" sqref="C35"/>
    </sheetView>
  </sheetViews>
  <sheetFormatPr baseColWidth="10" defaultColWidth="11.7109375" defaultRowHeight="15" x14ac:dyDescent="0.25"/>
  <cols>
    <col min="1" max="1" width="6.42578125" style="1" customWidth="1"/>
    <col min="2" max="3" width="8.7109375" style="1" bestFit="1" customWidth="1"/>
    <col min="4" max="4" width="7.7109375" style="1" bestFit="1" customWidth="1"/>
    <col min="5" max="5" width="14.85546875" style="1" bestFit="1" customWidth="1"/>
    <col min="6" max="6" width="15" style="1" customWidth="1"/>
    <col min="7" max="7" width="15.140625" style="1" customWidth="1"/>
    <col min="8" max="8" width="20.140625" style="1" customWidth="1"/>
    <col min="9" max="9" width="19.7109375" customWidth="1"/>
    <col min="10" max="10" width="16.28515625" customWidth="1"/>
    <col min="11" max="11" width="16.5703125" customWidth="1"/>
    <col min="12" max="16384" width="11.7109375" style="1"/>
  </cols>
  <sheetData>
    <row r="2" spans="2:11" ht="15.95" customHeight="1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5.95" customHeight="1" x14ac:dyDescent="0.2">
      <c r="B3" s="17" t="s">
        <v>28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15.95" customHeight="1" x14ac:dyDescent="0.25">
      <c r="B4" s="16" t="s">
        <v>51</v>
      </c>
      <c r="C4" s="16"/>
      <c r="D4" s="16"/>
      <c r="E4" s="16"/>
      <c r="F4" s="16"/>
      <c r="G4" s="16"/>
      <c r="H4" s="16"/>
      <c r="I4" s="16"/>
      <c r="J4" s="16"/>
      <c r="K4" s="16"/>
    </row>
    <row r="5" spans="2:11" ht="23.25" customHeight="1" x14ac:dyDescent="0.2">
      <c r="I5" s="1"/>
      <c r="J5" s="1"/>
      <c r="K5" s="1"/>
    </row>
    <row r="6" spans="2:11" ht="43.5" customHeight="1" x14ac:dyDescent="0.2">
      <c r="B6" s="20" t="s">
        <v>0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/>
      <c r="J6" s="20" t="s">
        <v>7</v>
      </c>
      <c r="K6" s="20"/>
    </row>
    <row r="7" spans="2:11" s="2" customFormat="1" ht="33.75" customHeight="1" x14ac:dyDescent="0.25">
      <c r="B7" s="20"/>
      <c r="C7" s="20"/>
      <c r="D7" s="20"/>
      <c r="E7" s="20"/>
      <c r="F7" s="20"/>
      <c r="G7" s="20"/>
      <c r="H7" s="21" t="s">
        <v>6</v>
      </c>
      <c r="I7" s="21" t="s">
        <v>8</v>
      </c>
      <c r="J7" s="21" t="s">
        <v>9</v>
      </c>
      <c r="K7" s="21" t="s">
        <v>10</v>
      </c>
    </row>
    <row r="8" spans="2:11" s="3" customFormat="1" ht="25.5" x14ac:dyDescent="0.25">
      <c r="B8" s="22" t="s">
        <v>11</v>
      </c>
      <c r="C8" s="22" t="s">
        <v>12</v>
      </c>
      <c r="D8" s="23">
        <v>7.9350000000000004E-2</v>
      </c>
      <c r="E8" s="22" t="s">
        <v>33</v>
      </c>
      <c r="F8" s="22" t="s">
        <v>13</v>
      </c>
      <c r="G8" s="24">
        <v>228541880</v>
      </c>
      <c r="H8" s="22" t="s">
        <v>14</v>
      </c>
      <c r="I8" s="22" t="s">
        <v>15</v>
      </c>
      <c r="J8" s="24">
        <f>+I12+I14+I16+I18+I20+I22+I24+I26+I28+I30+I32+I34</f>
        <v>13561108.009999998</v>
      </c>
      <c r="K8" s="25">
        <f>+J8/G8</f>
        <v>5.9337518401441337E-2</v>
      </c>
    </row>
    <row r="9" spans="2:11" ht="25.5" customHeight="1" x14ac:dyDescent="0.2">
      <c r="I9" s="26"/>
      <c r="J9" s="26"/>
      <c r="K9" s="26"/>
    </row>
    <row r="10" spans="2:11" ht="17.100000000000001" customHeight="1" x14ac:dyDescent="0.2">
      <c r="E10" s="20"/>
      <c r="F10" s="20"/>
      <c r="G10" s="20"/>
      <c r="H10" s="20"/>
      <c r="I10" s="21" t="s">
        <v>16</v>
      </c>
      <c r="J10" s="1"/>
      <c r="K10" s="1"/>
    </row>
    <row r="11" spans="2:11" ht="15.95" customHeight="1" x14ac:dyDescent="0.2">
      <c r="E11" s="27" t="s">
        <v>34</v>
      </c>
      <c r="F11" s="27"/>
      <c r="G11" s="27"/>
      <c r="H11" s="27"/>
      <c r="I11" s="28">
        <v>191166766.78</v>
      </c>
      <c r="J11" s="1"/>
      <c r="K11" s="1"/>
    </row>
    <row r="12" spans="2:11" ht="15.95" customHeight="1" x14ac:dyDescent="0.2">
      <c r="E12" s="29" t="s">
        <v>17</v>
      </c>
      <c r="F12" s="29"/>
      <c r="G12" s="29"/>
      <c r="H12" s="29"/>
      <c r="I12" s="28">
        <v>1089755.26</v>
      </c>
      <c r="J12" s="1"/>
      <c r="K12" s="1"/>
    </row>
    <row r="13" spans="2:11" ht="15.95" customHeight="1" x14ac:dyDescent="0.2">
      <c r="E13" s="29" t="s">
        <v>18</v>
      </c>
      <c r="F13" s="29"/>
      <c r="G13" s="29"/>
      <c r="H13" s="29"/>
      <c r="I13" s="28">
        <f>+I11-I12</f>
        <v>190077011.52000001</v>
      </c>
      <c r="J13" s="1"/>
      <c r="K13" s="1"/>
    </row>
    <row r="14" spans="2:11" ht="15.95" customHeight="1" x14ac:dyDescent="0.2">
      <c r="E14" s="29" t="s">
        <v>19</v>
      </c>
      <c r="F14" s="29"/>
      <c r="G14" s="29"/>
      <c r="H14" s="29"/>
      <c r="I14" s="28">
        <v>1096929.48</v>
      </c>
      <c r="J14" s="1"/>
      <c r="K14" s="1"/>
    </row>
    <row r="15" spans="2:11" ht="15.95" customHeight="1" x14ac:dyDescent="0.2">
      <c r="E15" s="29" t="s">
        <v>20</v>
      </c>
      <c r="F15" s="29"/>
      <c r="G15" s="29"/>
      <c r="H15" s="29"/>
      <c r="I15" s="28">
        <f>+I13-I14</f>
        <v>188980082.04000002</v>
      </c>
      <c r="J15" s="1"/>
      <c r="K15" s="1"/>
    </row>
    <row r="16" spans="2:11" ht="15.95" customHeight="1" x14ac:dyDescent="0.2">
      <c r="E16" s="29" t="s">
        <v>21</v>
      </c>
      <c r="F16" s="29"/>
      <c r="G16" s="29"/>
      <c r="H16" s="29"/>
      <c r="I16" s="28">
        <v>1104150.94</v>
      </c>
      <c r="J16" s="1"/>
      <c r="K16" s="1"/>
    </row>
    <row r="17" spans="5:11" ht="15.95" customHeight="1" x14ac:dyDescent="0.2">
      <c r="E17" s="29" t="s">
        <v>22</v>
      </c>
      <c r="F17" s="29"/>
      <c r="G17" s="29"/>
      <c r="H17" s="29"/>
      <c r="I17" s="28">
        <f>+I15-I16</f>
        <v>187875931.10000002</v>
      </c>
      <c r="J17" s="1"/>
      <c r="K17" s="1"/>
    </row>
    <row r="18" spans="5:11" ht="15.95" customHeight="1" x14ac:dyDescent="0.2">
      <c r="E18" s="29" t="s">
        <v>35</v>
      </c>
      <c r="F18" s="29"/>
      <c r="G18" s="29"/>
      <c r="H18" s="29"/>
      <c r="I18" s="28">
        <v>1111419.93</v>
      </c>
      <c r="J18" s="1"/>
      <c r="K18" s="1"/>
    </row>
    <row r="19" spans="5:11" ht="15.95" customHeight="1" x14ac:dyDescent="0.2">
      <c r="E19" s="29" t="s">
        <v>38</v>
      </c>
      <c r="F19" s="29"/>
      <c r="G19" s="29"/>
      <c r="H19" s="29"/>
      <c r="I19" s="28">
        <f>+I17-I18</f>
        <v>186764511.17000002</v>
      </c>
      <c r="J19" s="1"/>
      <c r="K19" s="1"/>
    </row>
    <row r="20" spans="5:11" ht="15.95" customHeight="1" x14ac:dyDescent="0.2">
      <c r="E20" s="29" t="s">
        <v>36</v>
      </c>
      <c r="F20" s="29"/>
      <c r="G20" s="29"/>
      <c r="H20" s="29"/>
      <c r="I20" s="28">
        <v>1118736.78</v>
      </c>
      <c r="J20" s="1"/>
      <c r="K20" s="1"/>
    </row>
    <row r="21" spans="5:11" ht="15.95" customHeight="1" x14ac:dyDescent="0.2">
      <c r="E21" s="29" t="s">
        <v>39</v>
      </c>
      <c r="F21" s="29"/>
      <c r="G21" s="29"/>
      <c r="H21" s="29"/>
      <c r="I21" s="28">
        <f>+I19-I20</f>
        <v>185645774.39000002</v>
      </c>
      <c r="J21" s="1"/>
      <c r="K21" s="1"/>
    </row>
    <row r="22" spans="5:11" ht="15.95" customHeight="1" x14ac:dyDescent="0.2">
      <c r="E22" s="29" t="s">
        <v>37</v>
      </c>
      <c r="F22" s="29"/>
      <c r="G22" s="29"/>
      <c r="H22" s="29"/>
      <c r="I22" s="28">
        <v>1126101.8</v>
      </c>
      <c r="J22" s="1"/>
      <c r="K22" s="1"/>
    </row>
    <row r="23" spans="5:11" ht="15.95" customHeight="1" x14ac:dyDescent="0.2">
      <c r="E23" s="29" t="s">
        <v>40</v>
      </c>
      <c r="F23" s="29"/>
      <c r="G23" s="29"/>
      <c r="H23" s="29"/>
      <c r="I23" s="28">
        <f>+I21-I22</f>
        <v>184519672.59</v>
      </c>
      <c r="J23" s="1"/>
      <c r="K23" s="1"/>
    </row>
    <row r="24" spans="5:11" ht="15.95" customHeight="1" x14ac:dyDescent="0.2">
      <c r="E24" s="29" t="s">
        <v>41</v>
      </c>
      <c r="F24" s="29"/>
      <c r="G24" s="29"/>
      <c r="H24" s="29"/>
      <c r="I24" s="28">
        <v>1133515.3</v>
      </c>
      <c r="J24" s="1"/>
      <c r="K24" s="1"/>
    </row>
    <row r="25" spans="5:11" ht="15.95" customHeight="1" x14ac:dyDescent="0.2">
      <c r="E25" s="29" t="s">
        <v>44</v>
      </c>
      <c r="F25" s="29"/>
      <c r="G25" s="29"/>
      <c r="H25" s="29"/>
      <c r="I25" s="28">
        <f>+I23-I24</f>
        <v>183386157.28999999</v>
      </c>
      <c r="J25" s="1"/>
      <c r="K25" s="1"/>
    </row>
    <row r="26" spans="5:11" ht="15.95" customHeight="1" x14ac:dyDescent="0.2">
      <c r="E26" s="29" t="s">
        <v>42</v>
      </c>
      <c r="F26" s="29"/>
      <c r="G26" s="29"/>
      <c r="H26" s="29"/>
      <c r="I26" s="28">
        <v>1140977.6000000001</v>
      </c>
      <c r="J26" s="1"/>
      <c r="K26" s="1"/>
    </row>
    <row r="27" spans="5:11" ht="15.95" customHeight="1" x14ac:dyDescent="0.2">
      <c r="E27" s="29" t="s">
        <v>45</v>
      </c>
      <c r="F27" s="29"/>
      <c r="G27" s="29"/>
      <c r="H27" s="29"/>
      <c r="I27" s="28">
        <f>+I25-I26</f>
        <v>182245179.69</v>
      </c>
      <c r="J27" s="1"/>
      <c r="K27" s="1"/>
    </row>
    <row r="28" spans="5:11" ht="15.95" customHeight="1" x14ac:dyDescent="0.2">
      <c r="E28" s="29" t="s">
        <v>43</v>
      </c>
      <c r="F28" s="29"/>
      <c r="G28" s="29"/>
      <c r="H28" s="29"/>
      <c r="I28" s="28">
        <v>1148489.04</v>
      </c>
      <c r="J28" s="1"/>
      <c r="K28" s="1"/>
    </row>
    <row r="29" spans="5:11" ht="15.95" customHeight="1" x14ac:dyDescent="0.2">
      <c r="E29" s="29" t="s">
        <v>46</v>
      </c>
      <c r="F29" s="29"/>
      <c r="G29" s="29"/>
      <c r="H29" s="29"/>
      <c r="I29" s="28">
        <f>+I27-I28</f>
        <v>181096690.65000001</v>
      </c>
      <c r="J29" s="1"/>
      <c r="K29" s="1"/>
    </row>
    <row r="30" spans="5:11" ht="15.95" customHeight="1" x14ac:dyDescent="0.2">
      <c r="E30" s="29" t="s">
        <v>48</v>
      </c>
      <c r="F30" s="29"/>
      <c r="G30" s="29"/>
      <c r="H30" s="29"/>
      <c r="I30" s="28">
        <v>1156049.93</v>
      </c>
      <c r="J30" s="1"/>
      <c r="K30" s="1"/>
    </row>
    <row r="31" spans="5:11" ht="15.95" customHeight="1" x14ac:dyDescent="0.2">
      <c r="E31" s="29" t="s">
        <v>44</v>
      </c>
      <c r="F31" s="29"/>
      <c r="G31" s="29"/>
      <c r="H31" s="29"/>
      <c r="I31" s="28">
        <f>+I29-I30</f>
        <v>179940640.72</v>
      </c>
      <c r="J31" s="1"/>
      <c r="K31" s="1"/>
    </row>
    <row r="32" spans="5:11" ht="15.95" customHeight="1" x14ac:dyDescent="0.2">
      <c r="E32" s="29" t="s">
        <v>49</v>
      </c>
      <c r="F32" s="29"/>
      <c r="G32" s="29"/>
      <c r="H32" s="29"/>
      <c r="I32" s="28">
        <v>1163660.5900000001</v>
      </c>
      <c r="J32" s="1"/>
      <c r="K32" s="1"/>
    </row>
    <row r="33" spans="1:11" ht="15.95" customHeight="1" x14ac:dyDescent="0.2">
      <c r="E33" s="29" t="s">
        <v>45</v>
      </c>
      <c r="F33" s="29"/>
      <c r="G33" s="29"/>
      <c r="H33" s="29"/>
      <c r="I33" s="28">
        <f>+I31-I32</f>
        <v>178776980.13</v>
      </c>
      <c r="J33" s="1"/>
      <c r="K33" s="1"/>
    </row>
    <row r="34" spans="1:11" ht="15.95" customHeight="1" x14ac:dyDescent="0.2">
      <c r="E34" s="29" t="s">
        <v>50</v>
      </c>
      <c r="F34" s="29"/>
      <c r="G34" s="29"/>
      <c r="H34" s="29"/>
      <c r="I34" s="28">
        <v>1171321.3600000001</v>
      </c>
      <c r="J34" s="1"/>
      <c r="K34" s="1"/>
    </row>
    <row r="35" spans="1:11" ht="15.95" customHeight="1" x14ac:dyDescent="0.2">
      <c r="E35" s="29" t="s">
        <v>46</v>
      </c>
      <c r="F35" s="29"/>
      <c r="G35" s="29"/>
      <c r="H35" s="29"/>
      <c r="I35" s="30">
        <f>+I33-I34</f>
        <v>177605658.76999998</v>
      </c>
      <c r="J35" s="1"/>
      <c r="K35" s="1"/>
    </row>
    <row r="36" spans="1:11" ht="17.25" customHeight="1" x14ac:dyDescent="0.2">
      <c r="B36" s="31"/>
      <c r="C36" s="31"/>
      <c r="D36" s="31"/>
      <c r="E36" s="32"/>
      <c r="F36" s="32"/>
      <c r="G36" s="32"/>
      <c r="H36" s="32"/>
      <c r="I36" s="33"/>
      <c r="J36" s="1"/>
      <c r="K36" s="1"/>
    </row>
    <row r="37" spans="1:11" ht="33" customHeight="1" x14ac:dyDescent="0.2">
      <c r="A37" s="4"/>
      <c r="B37" s="34"/>
      <c r="C37" s="34"/>
      <c r="D37" s="34"/>
      <c r="E37" s="20"/>
      <c r="F37" s="20"/>
      <c r="G37" s="20"/>
      <c r="H37" s="21" t="s">
        <v>32</v>
      </c>
      <c r="I37" s="21" t="s">
        <v>52</v>
      </c>
      <c r="J37" s="1"/>
      <c r="K37" s="1"/>
    </row>
    <row r="38" spans="1:11" ht="15.95" customHeight="1" x14ac:dyDescent="0.2">
      <c r="A38" s="5"/>
      <c r="B38" s="34"/>
      <c r="C38" s="34"/>
      <c r="D38" s="34"/>
      <c r="E38" s="27" t="s">
        <v>23</v>
      </c>
      <c r="F38" s="27"/>
      <c r="G38" s="27"/>
      <c r="H38" s="35">
        <v>409575000000</v>
      </c>
      <c r="I38" s="28">
        <f>+H38</f>
        <v>409575000000</v>
      </c>
      <c r="J38" s="1"/>
      <c r="K38" s="1"/>
    </row>
    <row r="39" spans="1:11" ht="15.95" customHeight="1" x14ac:dyDescent="0.2">
      <c r="E39" s="29" t="s">
        <v>24</v>
      </c>
      <c r="F39" s="29"/>
      <c r="G39" s="29"/>
      <c r="H39" s="36">
        <f>+I11</f>
        <v>191166766.78</v>
      </c>
      <c r="I39" s="24">
        <f>+I35</f>
        <v>177605658.76999998</v>
      </c>
      <c r="J39" s="1"/>
      <c r="K39" s="1"/>
    </row>
    <row r="40" spans="1:11" ht="15.95" customHeight="1" x14ac:dyDescent="0.2">
      <c r="B40" s="37"/>
      <c r="C40" s="37"/>
      <c r="D40" s="37"/>
      <c r="E40" s="29" t="s">
        <v>25</v>
      </c>
      <c r="F40" s="29"/>
      <c r="G40" s="29"/>
      <c r="H40" s="25">
        <f>+H39/H38</f>
        <v>4.6674422701580909E-4</v>
      </c>
      <c r="I40" s="25">
        <f>+I39/I38</f>
        <v>4.3363403227736065E-4</v>
      </c>
      <c r="J40" s="37"/>
      <c r="K40" s="37"/>
    </row>
    <row r="41" spans="1:11" ht="24.75" customHeight="1" x14ac:dyDescent="0.2">
      <c r="B41" s="37"/>
      <c r="C41" s="37"/>
      <c r="D41" s="37"/>
      <c r="E41" s="38"/>
      <c r="F41" s="39"/>
      <c r="G41" s="40"/>
      <c r="I41" s="1"/>
      <c r="J41" s="37"/>
      <c r="K41" s="37"/>
    </row>
    <row r="42" spans="1:11" ht="28.5" customHeight="1" x14ac:dyDescent="0.2">
      <c r="B42" s="37"/>
      <c r="C42" s="37"/>
      <c r="D42" s="37"/>
      <c r="E42" s="41"/>
      <c r="F42" s="41"/>
      <c r="G42" s="41"/>
      <c r="H42" s="21" t="s">
        <v>32</v>
      </c>
      <c r="I42" s="21" t="s">
        <v>52</v>
      </c>
      <c r="J42" s="37"/>
      <c r="K42" s="37"/>
    </row>
    <row r="43" spans="1:11" ht="15.95" customHeight="1" x14ac:dyDescent="0.2">
      <c r="E43" s="27" t="s">
        <v>26</v>
      </c>
      <c r="F43" s="27"/>
      <c r="G43" s="27"/>
      <c r="H43" s="42">
        <f>632559366-424463</f>
        <v>632134903</v>
      </c>
      <c r="I43" s="42">
        <v>774801210.58000004</v>
      </c>
      <c r="J43" s="26"/>
      <c r="K43" s="26"/>
    </row>
    <row r="44" spans="1:11" ht="15.95" customHeight="1" x14ac:dyDescent="0.2">
      <c r="C44" s="43"/>
      <c r="D44" s="44"/>
      <c r="E44" s="29" t="s">
        <v>24</v>
      </c>
      <c r="F44" s="29"/>
      <c r="G44" s="29"/>
      <c r="H44" s="45">
        <f>+I11</f>
        <v>191166766.78</v>
      </c>
      <c r="I44" s="36">
        <f>+I35</f>
        <v>177605658.76999998</v>
      </c>
      <c r="J44" s="46"/>
      <c r="K44" s="26"/>
    </row>
    <row r="45" spans="1:11" ht="15.95" customHeight="1" x14ac:dyDescent="0.2">
      <c r="D45" s="47"/>
      <c r="E45" s="29" t="s">
        <v>25</v>
      </c>
      <c r="F45" s="29"/>
      <c r="G45" s="29"/>
      <c r="H45" s="25">
        <f>H44/H43</f>
        <v>0.30241450973954526</v>
      </c>
      <c r="I45" s="25">
        <f>I44/I43</f>
        <v>0.22922738935455209</v>
      </c>
      <c r="J45" s="47"/>
      <c r="K45" s="26"/>
    </row>
    <row r="46" spans="1:11" ht="12.75" x14ac:dyDescent="0.2">
      <c r="C46" s="48"/>
      <c r="D46" s="48"/>
      <c r="E46" s="37"/>
      <c r="F46" s="37"/>
      <c r="G46" s="37"/>
      <c r="H46" s="37"/>
      <c r="I46" s="37"/>
      <c r="J46" s="49"/>
      <c r="K46" s="26"/>
    </row>
    <row r="47" spans="1:11" ht="15" customHeight="1" x14ac:dyDescent="0.25">
      <c r="C47" s="6"/>
      <c r="D47" s="13"/>
      <c r="E47" s="18" t="s">
        <v>53</v>
      </c>
      <c r="F47" s="18"/>
      <c r="G47" s="18"/>
      <c r="H47" s="18"/>
      <c r="I47" s="18"/>
    </row>
    <row r="48" spans="1:11" x14ac:dyDescent="0.25">
      <c r="E48" s="18"/>
      <c r="F48" s="18"/>
      <c r="G48" s="18"/>
      <c r="H48" s="18"/>
      <c r="I48" s="18"/>
    </row>
    <row r="49" spans="5:9" x14ac:dyDescent="0.25">
      <c r="E49" s="19"/>
      <c r="F49" s="19"/>
      <c r="G49" s="19"/>
      <c r="H49" s="19"/>
      <c r="I49" s="19"/>
    </row>
    <row r="50" spans="5:9" x14ac:dyDescent="0.25">
      <c r="E50" s="19"/>
      <c r="F50" s="19"/>
      <c r="G50" s="19"/>
      <c r="H50" s="19"/>
      <c r="I50" s="19"/>
    </row>
    <row r="51" spans="5:9" x14ac:dyDescent="0.25">
      <c r="E51" s="8"/>
      <c r="F51" s="10"/>
      <c r="G51" s="10"/>
      <c r="H51" s="9"/>
      <c r="I51" s="11"/>
    </row>
    <row r="52" spans="5:9" x14ac:dyDescent="0.25">
      <c r="E52" s="6"/>
      <c r="F52" s="13" t="s">
        <v>29</v>
      </c>
      <c r="H52" s="12"/>
      <c r="I52" s="13" t="s">
        <v>47</v>
      </c>
    </row>
    <row r="53" spans="5:9" x14ac:dyDescent="0.25">
      <c r="E53" s="6"/>
      <c r="F53" s="14" t="s">
        <v>30</v>
      </c>
      <c r="G53" s="7"/>
      <c r="H53" s="9"/>
      <c r="I53" s="15" t="s">
        <v>31</v>
      </c>
    </row>
    <row r="54" spans="5:9" x14ac:dyDescent="0.25">
      <c r="E54" s="19"/>
      <c r="F54" s="19"/>
      <c r="G54" s="19"/>
      <c r="H54" s="19"/>
      <c r="I54" s="19"/>
    </row>
    <row r="55" spans="5:9" x14ac:dyDescent="0.25">
      <c r="E55" s="19"/>
      <c r="F55" s="19"/>
      <c r="G55" s="19"/>
      <c r="H55" s="19"/>
      <c r="I55" s="19"/>
    </row>
  </sheetData>
  <mergeCells count="49">
    <mergeCell ref="E35:H35"/>
    <mergeCell ref="E47:I48"/>
    <mergeCell ref="B2:K2"/>
    <mergeCell ref="B3:K3"/>
    <mergeCell ref="B6:B7"/>
    <mergeCell ref="C6:C7"/>
    <mergeCell ref="D6:D7"/>
    <mergeCell ref="E6:E7"/>
    <mergeCell ref="F6:F7"/>
    <mergeCell ref="G6:G7"/>
    <mergeCell ref="H6:I6"/>
    <mergeCell ref="B4:K4"/>
    <mergeCell ref="J6:K6"/>
    <mergeCell ref="E40:G40"/>
    <mergeCell ref="E39:G39"/>
    <mergeCell ref="E10:H10"/>
    <mergeCell ref="E11:H11"/>
    <mergeCell ref="E37:G37"/>
    <mergeCell ref="E38:G38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44:G44"/>
    <mergeCell ref="E45:G45"/>
    <mergeCell ref="E42:G42"/>
    <mergeCell ref="E43:G43"/>
    <mergeCell ref="E22:H22"/>
    <mergeCell ref="E23:H23"/>
    <mergeCell ref="B36:D36"/>
    <mergeCell ref="B37:D37"/>
    <mergeCell ref="B38:D38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</mergeCells>
  <printOptions horizontalCentered="1" verticalCentered="1"/>
  <pageMargins left="0.19685039370078741" right="0.19685039370078741" top="1.1811023622047245" bottom="0.59055118110236227" header="0.31496062992125984" footer="0.31496062992125984"/>
  <pageSetup scale="68" orientation="portrait" r:id="rId1"/>
  <headerFooter>
    <oddHeader xml:space="preserve">&amp;C&amp;G
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4to trim</vt:lpstr>
      <vt:lpstr>Hoja1</vt:lpstr>
      <vt:lpstr>'4to trim'!Área_de_impresión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2022-01-21T19:16:58Z</cp:lastPrinted>
  <dcterms:created xsi:type="dcterms:W3CDTF">2017-07-31T19:26:40Z</dcterms:created>
  <dcterms:modified xsi:type="dcterms:W3CDTF">2022-01-21T19:36:06Z</dcterms:modified>
</cp:coreProperties>
</file>