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TRIMESTRALES Y CIERRE\2021\4to Trimestre PRESUPUESTO ENERO-DICIEMBRE\IV. Información Financiera Adicional LDF\"/>
    </mc:Choice>
  </mc:AlternateContent>
  <xr:revisionPtr revIDLastSave="0" documentId="13_ncr:1_{B8AEF6E4-A2D4-4398-A035-44A069F4E7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rptEstadoAnaliticoEjerPresEgreD!$A$1:$G$69</definedName>
    <definedName name="_xlnm.Print_Titles" localSheetId="0">rptEstadoAnaliticoEjerPresEgreD!$1:$14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28" i="1" l="1"/>
  <c r="E18" i="1" l="1"/>
  <c r="E29" i="1"/>
  <c r="B29" i="1"/>
  <c r="G32" i="1"/>
  <c r="G33" i="1"/>
  <c r="G31" i="1"/>
  <c r="B18" i="1"/>
  <c r="B40" i="1" l="1"/>
  <c r="E40" i="1"/>
  <c r="C18" i="1"/>
  <c r="F18" i="1"/>
  <c r="C29" i="1"/>
  <c r="D38" i="1" l="1"/>
  <c r="G38" i="1" s="1"/>
  <c r="D35" i="1"/>
  <c r="G35" i="1" s="1"/>
  <c r="D36" i="1"/>
  <c r="G36" i="1" s="1"/>
  <c r="D37" i="1"/>
  <c r="G37" i="1" s="1"/>
  <c r="D39" i="1"/>
  <c r="G39" i="1" s="1"/>
  <c r="D34" i="1"/>
  <c r="G34" i="1" s="1"/>
  <c r="D25" i="1"/>
  <c r="G25" i="1" s="1"/>
  <c r="D24" i="1"/>
  <c r="G24" i="1" s="1"/>
  <c r="G29" i="1" l="1"/>
  <c r="F29" i="1"/>
  <c r="D29" i="1"/>
  <c r="D26" i="1"/>
  <c r="G26" i="1" s="1"/>
  <c r="D23" i="1"/>
  <c r="G23" i="1" s="1"/>
  <c r="G21" i="1"/>
  <c r="G22" i="1"/>
  <c r="D27" i="1"/>
  <c r="G27" i="1" s="1"/>
  <c r="G28" i="1"/>
  <c r="G20" i="1"/>
  <c r="G18" i="1" l="1"/>
  <c r="G40" i="1" s="1"/>
  <c r="D18" i="1"/>
  <c r="D40" i="1" s="1"/>
  <c r="F40" i="1"/>
  <c r="C40" i="1" l="1"/>
</calcChain>
</file>

<file path=xl/sharedStrings.xml><?xml version="1.0" encoding="utf-8"?>
<sst xmlns="http://schemas.openxmlformats.org/spreadsheetml/2006/main" count="35" uniqueCount="26">
  <si>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</si>
  <si>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</si>
  <si>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</si>
  <si>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</si>
  <si>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</si>
  <si>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</si>
  <si>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</si>
  <si>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</si>
  <si>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</si>
  <si>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</si>
  <si>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A. REGIDORES</t>
  </si>
  <si>
    <t>B. SINDICATURA</t>
  </si>
  <si>
    <t>C. PRESIDENCIA MUNICIPAL</t>
  </si>
  <si>
    <t>D. SECRETARIA DE SEGURIDAD CIUDADANA</t>
  </si>
  <si>
    <t>E. SECRETARIA GENERAL</t>
  </si>
  <si>
    <t>F. SECRETARIA DE DESARROLLO Y SERVICIOS URBANOS</t>
  </si>
  <si>
    <t>G.  OFICIALIA MAYOR</t>
  </si>
  <si>
    <t>H. TESORERIA MUNICIPAL</t>
  </si>
  <si>
    <t>I. SECRETARIA DE BIENESTAR</t>
  </si>
  <si>
    <t>(I=A+B+C+D+E+F+G+H+I)</t>
  </si>
  <si>
    <t>(II=A+B+C+D+E+F+G+H+I)</t>
  </si>
  <si>
    <t>II. GASTO ETIQUETDO</t>
  </si>
  <si>
    <t>III. TOTAL DE EGRESOS ( III = I+ II )</t>
  </si>
  <si>
    <t>Ampliaciones/
(Reducciones)</t>
  </si>
  <si>
    <t>Estado Analítico del Ejercicio del Presupuesto de Egresos (Clasificación Administrativa)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</si>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</sst>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vertical="top" wrapText="1"/>
    </xf>
    <xf numFmtId="0" fontId="2" fillId="2" borderId="17" xfId="0" applyNumberFormat="1" applyFont="1" applyFill="1" applyBorder="1" applyAlignment="1">
      <alignment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2" fillId="2" borderId="20" xfId="0" applyNumberFormat="1" applyFont="1" applyFill="1" applyBorder="1" applyAlignment="1">
      <alignment horizontal="right" vertical="center" wrapText="1" readingOrder="1"/>
    </xf>
    <xf numFmtId="0" fontId="4" fillId="0" borderId="4" xfId="0" applyNumberFormat="1" applyFont="1" applyFill="1" applyBorder="1" applyAlignment="1">
      <alignment horizontal="left" vertical="top" wrapText="1" indent="1" readingOrder="1"/>
    </xf>
    <xf numFmtId="8" fontId="5" fillId="0" borderId="5" xfId="0" applyNumberFormat="1" applyFont="1" applyFill="1" applyBorder="1"/>
    <xf numFmtId="0" fontId="5" fillId="0" borderId="5" xfId="0" applyFont="1" applyFill="1" applyBorder="1"/>
    <xf numFmtId="165" fontId="5" fillId="0" borderId="6" xfId="0" applyNumberFormat="1" applyFont="1" applyFill="1" applyBorder="1"/>
    <xf numFmtId="0" fontId="5" fillId="0" borderId="4" xfId="0" applyFont="1" applyFill="1" applyBorder="1" applyAlignment="1">
      <alignment horizontal="left" indent="3"/>
    </xf>
    <xf numFmtId="165" fontId="4" fillId="0" borderId="13" xfId="0" applyNumberFormat="1" applyFont="1" applyFill="1" applyBorder="1" applyAlignment="1">
      <alignment horizontal="right" wrapText="1" readingOrder="1"/>
    </xf>
    <xf numFmtId="165" fontId="4" fillId="0" borderId="13" xfId="0" applyNumberFormat="1" applyFont="1" applyFill="1" applyBorder="1" applyAlignment="1">
      <alignment horizontal="right" wrapText="1"/>
    </xf>
    <xf numFmtId="165" fontId="4" fillId="0" borderId="6" xfId="0" applyNumberFormat="1" applyFont="1" applyFill="1" applyBorder="1" applyAlignment="1">
      <alignment horizontal="right" wrapText="1" readingOrder="1"/>
    </xf>
    <xf numFmtId="165" fontId="4" fillId="0" borderId="13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 vertical="center" wrapText="1"/>
    </xf>
    <xf numFmtId="165" fontId="4" fillId="0" borderId="13" xfId="0" applyNumberFormat="1" applyFont="1" applyFill="1" applyBorder="1" applyAlignment="1">
      <alignment vertical="center" wrapText="1"/>
    </xf>
    <xf numFmtId="165" fontId="4" fillId="0" borderId="13" xfId="0" applyNumberFormat="1" applyFont="1" applyFill="1" applyBorder="1" applyAlignment="1"/>
    <xf numFmtId="0" fontId="5" fillId="0" borderId="4" xfId="0" applyFont="1" applyFill="1" applyBorder="1" applyAlignment="1">
      <alignment horizontal="left" vertical="top" wrapText="1" indent="3"/>
    </xf>
    <xf numFmtId="165" fontId="4" fillId="0" borderId="13" xfId="0" applyNumberFormat="1" applyFont="1" applyFill="1" applyBorder="1" applyAlignment="1">
      <alignment horizontal="right" vertical="center" wrapText="1" readingOrder="1"/>
    </xf>
    <xf numFmtId="165" fontId="4" fillId="0" borderId="6" xfId="0" applyNumberFormat="1" applyFont="1" applyFill="1" applyBorder="1" applyAlignment="1">
      <alignment horizontal="right" vertical="center" wrapText="1" readingOrder="1"/>
    </xf>
    <xf numFmtId="165" fontId="4" fillId="0" borderId="13" xfId="0" applyNumberFormat="1" applyFont="1" applyFill="1" applyBorder="1" applyAlignment="1">
      <alignment horizontal="right" vertical="top" wrapText="1" readingOrder="1"/>
    </xf>
    <xf numFmtId="165" fontId="4" fillId="0" borderId="12" xfId="0" applyNumberFormat="1" applyFont="1" applyFill="1" applyBorder="1" applyAlignment="1">
      <alignment vertical="center" wrapText="1"/>
    </xf>
    <xf numFmtId="165" fontId="4" fillId="0" borderId="12" xfId="0" applyNumberFormat="1" applyFont="1" applyFill="1" applyBorder="1" applyAlignment="1">
      <alignment horizontal="right" wrapText="1" readingOrder="1"/>
    </xf>
    <xf numFmtId="0" fontId="6" fillId="2" borderId="17" xfId="0" applyFont="1" applyFill="1" applyBorder="1" applyAlignment="1">
      <alignment horizontal="left" vertical="center"/>
    </xf>
    <xf numFmtId="8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 wrapText="1"/>
    </xf>
    <xf numFmtId="8" fontId="2" fillId="2" borderId="18" xfId="0" applyNumberFormat="1" applyFont="1" applyFill="1" applyBorder="1" applyAlignment="1">
      <alignment horizontal="right" vertical="center"/>
    </xf>
    <xf numFmtId="8" fontId="2" fillId="0" borderId="5" xfId="0" applyNumberFormat="1" applyFont="1" applyFill="1" applyBorder="1" applyAlignment="1">
      <alignment horizontal="right"/>
    </xf>
    <xf numFmtId="8" fontId="2" fillId="0" borderId="5" xfId="0" applyNumberFormat="1" applyFont="1" applyFill="1" applyBorder="1" applyAlignment="1">
      <alignment horizontal="right" wrapText="1"/>
    </xf>
    <xf numFmtId="8" fontId="5" fillId="0" borderId="6" xfId="0" applyNumberFormat="1" applyFont="1" applyFill="1" applyBorder="1" applyAlignment="1">
      <alignment horizontal="right"/>
    </xf>
    <xf numFmtId="8" fontId="4" fillId="0" borderId="13" xfId="0" applyNumberFormat="1" applyFont="1" applyFill="1" applyBorder="1" applyAlignment="1">
      <alignment horizontal="right"/>
    </xf>
    <xf numFmtId="8" fontId="4" fillId="0" borderId="13" xfId="0" applyNumberFormat="1" applyFont="1" applyFill="1" applyBorder="1" applyAlignment="1">
      <alignment horizontal="right" wrapText="1"/>
    </xf>
    <xf numFmtId="8" fontId="5" fillId="0" borderId="6" xfId="0" applyNumberFormat="1" applyFont="1" applyFill="1" applyBorder="1" applyAlignment="1"/>
    <xf numFmtId="165" fontId="5" fillId="0" borderId="13" xfId="0" applyNumberFormat="1" applyFont="1" applyFill="1" applyBorder="1"/>
    <xf numFmtId="165" fontId="5" fillId="0" borderId="13" xfId="0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/>
    <xf numFmtId="8" fontId="4" fillId="0" borderId="13" xfId="0" applyNumberFormat="1" applyFont="1" applyFill="1" applyBorder="1" applyAlignment="1"/>
    <xf numFmtId="8" fontId="4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wrapText="1" indent="3"/>
    </xf>
    <xf numFmtId="165" fontId="5" fillId="0" borderId="13" xfId="0" applyNumberFormat="1" applyFont="1" applyFill="1" applyBorder="1" applyAlignment="1">
      <alignment horizontal="right" vertical="center"/>
    </xf>
    <xf numFmtId="8" fontId="4" fillId="0" borderId="13" xfId="0" applyNumberFormat="1" applyFont="1" applyFill="1" applyBorder="1" applyAlignment="1">
      <alignment vertical="center"/>
    </xf>
    <xf numFmtId="8" fontId="5" fillId="0" borderId="6" xfId="0" applyNumberFormat="1" applyFont="1" applyFill="1" applyBorder="1" applyAlignment="1">
      <alignment vertical="center"/>
    </xf>
    <xf numFmtId="165" fontId="5" fillId="0" borderId="13" xfId="0" applyNumberFormat="1" applyFont="1" applyFill="1" applyBorder="1" applyAlignment="1">
      <alignment horizontal="right" vertical="top"/>
    </xf>
    <xf numFmtId="8" fontId="4" fillId="0" borderId="13" xfId="0" applyNumberFormat="1" applyFont="1" applyFill="1" applyBorder="1" applyAlignment="1">
      <alignment horizontal="right" vertical="center" wrapText="1"/>
    </xf>
    <xf numFmtId="8" fontId="5" fillId="0" borderId="13" xfId="0" applyNumberFormat="1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left" indent="3"/>
    </xf>
    <xf numFmtId="165" fontId="5" fillId="0" borderId="12" xfId="0" applyNumberFormat="1" applyFont="1" applyFill="1" applyBorder="1" applyAlignment="1">
      <alignment horizontal="right"/>
    </xf>
    <xf numFmtId="165" fontId="5" fillId="0" borderId="12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 indent="7"/>
    </xf>
    <xf numFmtId="165" fontId="6" fillId="2" borderId="14" xfId="0" applyNumberFormat="1" applyFont="1" applyFill="1" applyBorder="1" applyAlignment="1">
      <alignment vertical="center"/>
    </xf>
    <xf numFmtId="165" fontId="6" fillId="2" borderId="19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 readingOrder="1"/>
    </xf>
    <xf numFmtId="0" fontId="2" fillId="2" borderId="5" xfId="0" applyNumberFormat="1" applyFont="1" applyFill="1" applyBorder="1" applyAlignment="1">
      <alignment horizontal="center" vertical="center" wrapText="1" readingOrder="1"/>
    </xf>
    <xf numFmtId="0" fontId="2" fillId="2" borderId="12" xfId="0" applyNumberFormat="1" applyFont="1" applyFill="1" applyBorder="1" applyAlignment="1">
      <alignment horizontal="center" vertical="center" wrapText="1" readingOrder="1"/>
    </xf>
    <xf numFmtId="0" fontId="2" fillId="2" borderId="9" xfId="0" applyNumberFormat="1" applyFont="1" applyFill="1" applyBorder="1" applyAlignment="1">
      <alignment horizontal="center" vertical="center" wrapText="1" readingOrder="1"/>
    </xf>
    <xf numFmtId="0" fontId="2" fillId="2" borderId="6" xfId="0" applyNumberFormat="1" applyFont="1" applyFill="1" applyBorder="1" applyAlignment="1">
      <alignment horizontal="center" vertical="center" wrapText="1" readingOrder="1"/>
    </xf>
    <xf numFmtId="0" fontId="2" fillId="2" borderId="10" xfId="0" applyNumberFormat="1" applyFont="1" applyFill="1" applyBorder="1" applyAlignment="1">
      <alignment horizontal="center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0" fontId="2" fillId="2" borderId="3" xfId="0" applyNumberFormat="1" applyFont="1" applyFill="1" applyBorder="1" applyAlignment="1">
      <alignment horizontal="center" vertical="center" wrapText="1" readingOrder="1"/>
    </xf>
    <xf numFmtId="0" fontId="2" fillId="2" borderId="11" xfId="0" applyNumberFormat="1" applyFont="1" applyFill="1" applyBorder="1" applyAlignment="1">
      <alignment horizontal="center" vertical="center" wrapText="1" readingOrder="1"/>
    </xf>
    <xf numFmtId="0" fontId="2" fillId="2" borderId="7" xfId="0" applyNumberFormat="1" applyFont="1" applyFill="1" applyBorder="1" applyAlignment="1">
      <alignment horizontal="center" vertical="center" wrapText="1" readingOrder="1"/>
    </xf>
    <xf numFmtId="0" fontId="2" fillId="2" borderId="8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2" borderId="5" xfId="0" applyNumberFormat="1" applyFont="1" applyFill="1" applyBorder="1" applyAlignment="1">
      <alignment horizontal="center" vertical="center" wrapText="1" readingOrder="1"/>
    </xf>
    <xf numFmtId="0" fontId="3" fillId="2" borderId="12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51</xdr:row>
      <xdr:rowOff>0</xdr:rowOff>
    </xdr:from>
    <xdr:to>
      <xdr:col>3</xdr:col>
      <xdr:colOff>656811</xdr:colOff>
      <xdr:row>53</xdr:row>
      <xdr:rowOff>120925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7075" y="9210675"/>
          <a:ext cx="2571336" cy="50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MANUEL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ZERMEÑO CHAVEZ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866775</xdr:colOff>
      <xdr:row>51</xdr:row>
      <xdr:rowOff>9525</xdr:rowOff>
    </xdr:from>
    <xdr:to>
      <xdr:col>6</xdr:col>
      <xdr:colOff>657225</xdr:colOff>
      <xdr:row>53</xdr:row>
      <xdr:rowOff>143703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48375" y="9220200"/>
          <a:ext cx="2733675" cy="515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HECTOR DANIEL PACHECO CABADA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SUB-DIR. PROG. Y PRESUPUESTOS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219075</xdr:colOff>
      <xdr:row>51</xdr:row>
      <xdr:rowOff>0</xdr:rowOff>
    </xdr:from>
    <xdr:to>
      <xdr:col>6</xdr:col>
      <xdr:colOff>378930</xdr:colOff>
      <xdr:row>51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381750" y="9210675"/>
          <a:ext cx="21220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771525</xdr:colOff>
      <xdr:row>50</xdr:row>
      <xdr:rowOff>180975</xdr:rowOff>
    </xdr:from>
    <xdr:to>
      <xdr:col>0</xdr:col>
      <xdr:colOff>2893530</xdr:colOff>
      <xdr:row>50</xdr:row>
      <xdr:rowOff>180975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31987578-341E-48D5-AE3B-0A239B19B17E}"/>
            </a:ext>
          </a:extLst>
        </xdr:cNvPr>
        <xdr:cNvCxnSpPr/>
      </xdr:nvCxnSpPr>
      <xdr:spPr>
        <a:xfrm>
          <a:off x="771525" y="9201150"/>
          <a:ext cx="21220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51</xdr:row>
      <xdr:rowOff>9525</xdr:rowOff>
    </xdr:from>
    <xdr:to>
      <xdr:col>3</xdr:col>
      <xdr:colOff>464655</xdr:colOff>
      <xdr:row>51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7C28F61F-A269-46D2-91E7-69055D216F2C}"/>
            </a:ext>
          </a:extLst>
        </xdr:cNvPr>
        <xdr:cNvCxnSpPr/>
      </xdr:nvCxnSpPr>
      <xdr:spPr>
        <a:xfrm>
          <a:off x="3524250" y="9220200"/>
          <a:ext cx="21220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438149</xdr:colOff>
      <xdr:row>51</xdr:row>
      <xdr:rowOff>0</xdr:rowOff>
    </xdr:from>
    <xdr:to>
      <xdr:col>0</xdr:col>
      <xdr:colOff>3114674</xdr:colOff>
      <xdr:row>53</xdr:row>
      <xdr:rowOff>120925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E5ADED7-3175-4AB8-86C8-F9E621BA6A6F}"/>
            </a:ext>
          </a:extLst>
        </xdr:cNvPr>
        <xdr:cNvSpPr txBox="1"/>
      </xdr:nvSpPr>
      <xdr:spPr>
        <a:xfrm>
          <a:off x="438149" y="9210675"/>
          <a:ext cx="2676525" cy="50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 HILDA ARACELI BROWN FIGUEREDO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 editAs="oneCell">
    <xdr:from>
      <xdr:col>0</xdr:col>
      <xdr:colOff>342899</xdr:colOff>
      <xdr:row>62</xdr:row>
      <xdr:rowOff>57151</xdr:rowOff>
    </xdr:from>
    <xdr:to>
      <xdr:col>6</xdr:col>
      <xdr:colOff>828675</xdr:colOff>
      <xdr:row>67</xdr:row>
      <xdr:rowOff>157169</xdr:rowOff>
    </xdr:to>
    <xdr:pic>
      <xdr:nvPicPr>
        <xdr:cNvPr id="13" name="image2.png">
          <a:extLst>
            <a:ext uri="{FF2B5EF4-FFF2-40B4-BE49-F238E27FC236}">
              <a16:creationId xmlns:a16="http://schemas.microsoft.com/office/drawing/2014/main" id="{4E8A0E36-BEBA-4469-BAB4-DE66C1DB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12830176"/>
          <a:ext cx="8839201" cy="105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0</xdr:row>
      <xdr:rowOff>85725</xdr:rowOff>
    </xdr:from>
    <xdr:to>
      <xdr:col>3</xdr:col>
      <xdr:colOff>76200</xdr:colOff>
      <xdr:row>7</xdr:row>
      <xdr:rowOff>114300</xdr:rowOff>
    </xdr:to>
    <xdr:pic>
      <xdr:nvPicPr>
        <xdr:cNvPr id="14" name="image1.png">
          <a:extLst>
            <a:ext uri="{FF2B5EF4-FFF2-40B4-BE49-F238E27FC236}">
              <a16:creationId xmlns:a16="http://schemas.microsoft.com/office/drawing/2014/main" id="{3EE548AA-3884-4701-88D4-67DD755C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3867150" y="85725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40"/>
  <sheetViews>
    <sheetView tabSelected="1" view="pageBreakPreview" topLeftCell="A13" zoomScaleNormal="100" zoomScaleSheetLayoutView="100" workbookViewId="0">
      <selection activeCell="F38" sqref="F38"/>
    </sheetView>
  </sheetViews>
  <sheetFormatPr baseColWidth="10" defaultRowHeight="15" x14ac:dyDescent="0.25"/>
  <cols>
    <col min="1" max="1" width="48.7109375" customWidth="1"/>
    <col min="2" max="2" width="15.85546875" customWidth="1"/>
    <col min="3" max="3" width="15.28515625" customWidth="1"/>
    <col min="4" max="4" width="15.42578125" customWidth="1"/>
    <col min="5" max="5" width="15.28515625" customWidth="1"/>
    <col min="6" max="6" width="14.7109375" customWidth="1"/>
    <col min="7" max="7" width="16.42578125" customWidth="1"/>
  </cols>
  <sheetData>
    <row r="10" spans="1:7" ht="15.75" x14ac:dyDescent="0.25">
      <c r="A10" s="51" t="s">
        <v>0</v>
      </c>
      <c r="B10" s="51"/>
      <c r="C10" s="51"/>
      <c r="D10" s="51"/>
      <c r="E10" s="51"/>
      <c r="F10" s="51"/>
      <c r="G10" s="51"/>
    </row>
    <row r="11" spans="1:7" ht="15.75" x14ac:dyDescent="0.25">
      <c r="A11" s="51" t="s">
        <v>1</v>
      </c>
      <c r="B11" s="51"/>
      <c r="C11" s="51"/>
      <c r="D11" s="51"/>
      <c r="E11" s="51"/>
      <c r="F11" s="51"/>
      <c r="G11" s="51"/>
    </row>
    <row r="12" spans="1:7" ht="15" customHeight="1" x14ac:dyDescent="0.25">
      <c r="A12" s="63" t="s">
        <v>24</v>
      </c>
      <c r="B12" s="63"/>
      <c r="C12" s="63"/>
      <c r="D12" s="63"/>
      <c r="E12" s="63"/>
      <c r="F12" s="63"/>
      <c r="G12" s="63"/>
    </row>
    <row r="13" spans="1:7" x14ac:dyDescent="0.25">
      <c r="A13" s="62" t="s">
        <v>25</v>
      </c>
      <c r="B13" s="62"/>
      <c r="C13" s="62"/>
      <c r="D13" s="62"/>
      <c r="E13" s="62"/>
      <c r="F13" s="62"/>
      <c r="G13" s="62"/>
    </row>
    <row r="14" spans="1:7" ht="15.75" thickBot="1" x14ac:dyDescent="0.3">
      <c r="B14" s="1"/>
      <c r="C14" s="1"/>
      <c r="D14" s="1"/>
      <c r="E14" s="1"/>
      <c r="F14" s="1"/>
    </row>
    <row r="15" spans="1:7" ht="17.100000000000001" customHeight="1" x14ac:dyDescent="0.25">
      <c r="A15" s="60" t="s">
        <v>3</v>
      </c>
      <c r="B15" s="57" t="s">
        <v>2</v>
      </c>
      <c r="C15" s="58"/>
      <c r="D15" s="58"/>
      <c r="E15" s="58"/>
      <c r="F15" s="59"/>
      <c r="G15" s="54" t="s">
        <v>8</v>
      </c>
    </row>
    <row r="16" spans="1:7" ht="24" customHeight="1" x14ac:dyDescent="0.25">
      <c r="A16" s="61"/>
      <c r="B16" s="64" t="s">
        <v>4</v>
      </c>
      <c r="C16" s="64" t="s">
        <v>23</v>
      </c>
      <c r="D16" s="52" t="s">
        <v>5</v>
      </c>
      <c r="E16" s="52" t="s">
        <v>6</v>
      </c>
      <c r="F16" s="52" t="s">
        <v>7</v>
      </c>
      <c r="G16" s="55"/>
    </row>
    <row r="17" spans="1:7" ht="16.5" customHeight="1" x14ac:dyDescent="0.25">
      <c r="A17" s="61"/>
      <c r="B17" s="65"/>
      <c r="C17" s="65"/>
      <c r="D17" s="53"/>
      <c r="E17" s="53"/>
      <c r="F17" s="53"/>
      <c r="G17" s="56"/>
    </row>
    <row r="18" spans="1:7" x14ac:dyDescent="0.25">
      <c r="A18" s="2" t="s">
        <v>9</v>
      </c>
      <c r="B18" s="3">
        <f>SUM(B20:B28)</f>
        <v>562155143.13999999</v>
      </c>
      <c r="C18" s="3">
        <f>SUM(C20:C28)</f>
        <v>22211610.460000005</v>
      </c>
      <c r="D18" s="3">
        <f t="shared" ref="D18:F18" si="0">SUM(D20:D28)</f>
        <v>584366753.60000002</v>
      </c>
      <c r="E18" s="3">
        <f>SUM(E20:E28)</f>
        <v>570165219.30999994</v>
      </c>
      <c r="F18" s="3">
        <f t="shared" si="0"/>
        <v>533819660.74000001</v>
      </c>
      <c r="G18" s="4">
        <f>SUM(G19:G28)</f>
        <v>14201534.290000003</v>
      </c>
    </row>
    <row r="19" spans="1:7" x14ac:dyDescent="0.25">
      <c r="A19" s="5" t="s">
        <v>19</v>
      </c>
      <c r="B19" s="6"/>
      <c r="C19" s="7"/>
      <c r="D19" s="7"/>
      <c r="E19" s="7"/>
      <c r="F19" s="7"/>
      <c r="G19" s="8"/>
    </row>
    <row r="20" spans="1:7" x14ac:dyDescent="0.25">
      <c r="A20" s="9" t="s">
        <v>10</v>
      </c>
      <c r="B20" s="10">
        <v>10639189.869999999</v>
      </c>
      <c r="C20" s="10">
        <v>-47508.66</v>
      </c>
      <c r="D20" s="10">
        <f>+B20+C20</f>
        <v>10591681.209999999</v>
      </c>
      <c r="E20" s="11">
        <v>10544448.57</v>
      </c>
      <c r="F20" s="11">
        <v>10415177.300000001</v>
      </c>
      <c r="G20" s="12">
        <f>+D20-E20</f>
        <v>47232.639999998733</v>
      </c>
    </row>
    <row r="21" spans="1:7" ht="16.7" customHeight="1" x14ac:dyDescent="0.25">
      <c r="A21" s="9" t="s">
        <v>11</v>
      </c>
      <c r="B21" s="13">
        <v>11835832.1</v>
      </c>
      <c r="C21" s="14">
        <v>614191.79</v>
      </c>
      <c r="D21" s="10">
        <f t="shared" ref="D20:D28" si="1">+B21+C21</f>
        <v>12450023.890000001</v>
      </c>
      <c r="E21" s="13">
        <v>11977678.220000001</v>
      </c>
      <c r="F21" s="13">
        <v>11674946.67</v>
      </c>
      <c r="G21" s="12">
        <f t="shared" ref="G21:G27" si="2">+D21-E21</f>
        <v>472345.66999999993</v>
      </c>
    </row>
    <row r="22" spans="1:7" ht="16.7" customHeight="1" x14ac:dyDescent="0.25">
      <c r="A22" s="9" t="s">
        <v>12</v>
      </c>
      <c r="B22" s="15">
        <v>33168221.149999999</v>
      </c>
      <c r="C22" s="15">
        <v>-1285349.25</v>
      </c>
      <c r="D22" s="10">
        <f t="shared" si="1"/>
        <v>31882871.899999999</v>
      </c>
      <c r="E22" s="16">
        <v>30251169.629999999</v>
      </c>
      <c r="F22" s="15">
        <v>29481816.91</v>
      </c>
      <c r="G22" s="12">
        <f t="shared" si="2"/>
        <v>1631702.2699999996</v>
      </c>
    </row>
    <row r="23" spans="1:7" ht="16.7" customHeight="1" x14ac:dyDescent="0.25">
      <c r="A23" s="9" t="s">
        <v>13</v>
      </c>
      <c r="B23" s="15">
        <v>169184433.28999999</v>
      </c>
      <c r="C23" s="15">
        <v>-54063762.539999999</v>
      </c>
      <c r="D23" s="10">
        <f t="shared" si="1"/>
        <v>115120670.75</v>
      </c>
      <c r="E23" s="16">
        <v>113639102.39</v>
      </c>
      <c r="F23" s="15">
        <v>106758564.8</v>
      </c>
      <c r="G23" s="12">
        <f t="shared" si="2"/>
        <v>1481568.3599999994</v>
      </c>
    </row>
    <row r="24" spans="1:7" x14ac:dyDescent="0.25">
      <c r="A24" s="9" t="s">
        <v>14</v>
      </c>
      <c r="B24" s="15">
        <v>14253705.58</v>
      </c>
      <c r="C24" s="15">
        <v>-803451.51</v>
      </c>
      <c r="D24" s="10">
        <f>+B24+C24</f>
        <v>13450254.07</v>
      </c>
      <c r="E24" s="15">
        <v>13310557.33</v>
      </c>
      <c r="F24" s="15">
        <v>12819663.449999999</v>
      </c>
      <c r="G24" s="12">
        <f t="shared" si="2"/>
        <v>139696.74000000022</v>
      </c>
    </row>
    <row r="25" spans="1:7" ht="27" customHeight="1" x14ac:dyDescent="0.25">
      <c r="A25" s="17" t="s">
        <v>15</v>
      </c>
      <c r="B25" s="14">
        <v>108084971.98</v>
      </c>
      <c r="C25" s="14">
        <v>34504186.509999998</v>
      </c>
      <c r="D25" s="18">
        <f>+B25+C25</f>
        <v>142589158.49000001</v>
      </c>
      <c r="E25" s="14">
        <v>140005507.75999999</v>
      </c>
      <c r="F25" s="14">
        <v>136219114.61000001</v>
      </c>
      <c r="G25" s="19">
        <f t="shared" si="2"/>
        <v>2583650.7300000191</v>
      </c>
    </row>
    <row r="26" spans="1:7" ht="16.7" customHeight="1" x14ac:dyDescent="0.25">
      <c r="A26" s="9" t="s">
        <v>16</v>
      </c>
      <c r="B26" s="15">
        <v>102919660.76000001</v>
      </c>
      <c r="C26" s="15">
        <v>-15927931</v>
      </c>
      <c r="D26" s="20">
        <f>+B26+C26</f>
        <v>86991729.760000005</v>
      </c>
      <c r="E26" s="15">
        <v>83618234.810000002</v>
      </c>
      <c r="F26" s="15">
        <v>79023343.489999995</v>
      </c>
      <c r="G26" s="12">
        <f t="shared" si="2"/>
        <v>3373494.950000003</v>
      </c>
    </row>
    <row r="27" spans="1:7" ht="16.7" customHeight="1" x14ac:dyDescent="0.25">
      <c r="A27" s="9" t="s">
        <v>17</v>
      </c>
      <c r="B27" s="15">
        <v>99971437.099999994</v>
      </c>
      <c r="C27" s="15">
        <v>57301676.530000001</v>
      </c>
      <c r="D27" s="10">
        <f t="shared" si="1"/>
        <v>157273113.63</v>
      </c>
      <c r="E27" s="15">
        <v>153827090.55000001</v>
      </c>
      <c r="F27" s="15">
        <v>134755799.99000001</v>
      </c>
      <c r="G27" s="12">
        <f t="shared" si="2"/>
        <v>3446023.0799999833</v>
      </c>
    </row>
    <row r="28" spans="1:7" ht="16.7" customHeight="1" x14ac:dyDescent="0.25">
      <c r="A28" s="9" t="s">
        <v>18</v>
      </c>
      <c r="B28" s="21">
        <v>12097691.310000001</v>
      </c>
      <c r="C28" s="21">
        <v>1919558.59</v>
      </c>
      <c r="D28" s="22">
        <f t="shared" si="1"/>
        <v>14017249.9</v>
      </c>
      <c r="E28" s="21">
        <v>12991430.050000001</v>
      </c>
      <c r="F28" s="21">
        <v>12671233.52</v>
      </c>
      <c r="G28" s="12">
        <f>+D28-E28</f>
        <v>1025819.8499999996</v>
      </c>
    </row>
    <row r="29" spans="1:7" ht="18.75" customHeight="1" x14ac:dyDescent="0.25">
      <c r="A29" s="23" t="s">
        <v>21</v>
      </c>
      <c r="B29" s="24">
        <f>SUM(B30:B39)</f>
        <v>52980004.75</v>
      </c>
      <c r="C29" s="24">
        <f>SUM(C30:C39)</f>
        <v>59035518.25</v>
      </c>
      <c r="D29" s="25">
        <f>SUM(D30:D39)</f>
        <v>112015523</v>
      </c>
      <c r="E29" s="24">
        <f>SUM(E31:E39)</f>
        <v>111146257.97999999</v>
      </c>
      <c r="F29" s="24">
        <f t="shared" ref="F29" si="3">SUM(F31:F39)</f>
        <v>110191686.19999999</v>
      </c>
      <c r="G29" s="26">
        <f>SUM(G31:G39)</f>
        <v>869265.02000000328</v>
      </c>
    </row>
    <row r="30" spans="1:7" ht="19.5" customHeight="1" x14ac:dyDescent="0.25">
      <c r="A30" s="5" t="s">
        <v>20</v>
      </c>
      <c r="B30" s="27"/>
      <c r="C30" s="27"/>
      <c r="D30" s="28"/>
      <c r="E30" s="27"/>
      <c r="F30" s="27"/>
      <c r="G30" s="29"/>
    </row>
    <row r="31" spans="1:7" x14ac:dyDescent="0.25">
      <c r="A31" s="9" t="s">
        <v>10</v>
      </c>
      <c r="B31" s="30">
        <v>0</v>
      </c>
      <c r="C31" s="30">
        <v>0</v>
      </c>
      <c r="D31" s="31">
        <v>0</v>
      </c>
      <c r="E31" s="30">
        <v>0</v>
      </c>
      <c r="F31" s="30">
        <v>0</v>
      </c>
      <c r="G31" s="32">
        <f>+D31-E31</f>
        <v>0</v>
      </c>
    </row>
    <row r="32" spans="1:7" x14ac:dyDescent="0.25">
      <c r="A32" s="9" t="s">
        <v>11</v>
      </c>
      <c r="B32" s="30">
        <v>0</v>
      </c>
      <c r="C32" s="33">
        <v>0</v>
      </c>
      <c r="D32" s="33">
        <v>0</v>
      </c>
      <c r="E32" s="33">
        <v>0</v>
      </c>
      <c r="F32" s="33">
        <v>0</v>
      </c>
      <c r="G32" s="32">
        <f t="shared" ref="G32:G39" si="4">+D32-E32</f>
        <v>0</v>
      </c>
    </row>
    <row r="33" spans="1:7" x14ac:dyDescent="0.25">
      <c r="A33" s="9" t="s">
        <v>12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2">
        <f t="shared" si="4"/>
        <v>0</v>
      </c>
    </row>
    <row r="34" spans="1:7" x14ac:dyDescent="0.25">
      <c r="A34" s="9" t="s">
        <v>13</v>
      </c>
      <c r="B34" s="35">
        <v>0</v>
      </c>
      <c r="C34" s="36">
        <v>52298982.829999998</v>
      </c>
      <c r="D34" s="36">
        <f>+C34+B34</f>
        <v>52298982.829999998</v>
      </c>
      <c r="E34" s="37">
        <v>52298974.479999997</v>
      </c>
      <c r="F34" s="37">
        <v>52298974.479999997</v>
      </c>
      <c r="G34" s="32">
        <f t="shared" si="4"/>
        <v>8.3500000014901161</v>
      </c>
    </row>
    <row r="35" spans="1:7" x14ac:dyDescent="0.25">
      <c r="A35" s="9" t="s">
        <v>14</v>
      </c>
      <c r="B35" s="34">
        <v>0</v>
      </c>
      <c r="C35" s="33">
        <v>0</v>
      </c>
      <c r="D35" s="36">
        <f t="shared" ref="D35:D39" si="5">+C35+B35</f>
        <v>0</v>
      </c>
      <c r="E35" s="33">
        <v>0</v>
      </c>
      <c r="F35" s="33">
        <v>0</v>
      </c>
      <c r="G35" s="32">
        <f t="shared" si="4"/>
        <v>0</v>
      </c>
    </row>
    <row r="36" spans="1:7" ht="32.25" customHeight="1" x14ac:dyDescent="0.25">
      <c r="A36" s="38" t="s">
        <v>15</v>
      </c>
      <c r="B36" s="39">
        <v>0</v>
      </c>
      <c r="C36" s="39">
        <v>0</v>
      </c>
      <c r="D36" s="40">
        <f t="shared" si="5"/>
        <v>0</v>
      </c>
      <c r="E36" s="39">
        <v>0</v>
      </c>
      <c r="F36" s="39">
        <v>0</v>
      </c>
      <c r="G36" s="41">
        <f t="shared" si="4"/>
        <v>0</v>
      </c>
    </row>
    <row r="37" spans="1:7" x14ac:dyDescent="0.25">
      <c r="A37" s="9" t="s">
        <v>16</v>
      </c>
      <c r="B37" s="42">
        <v>0</v>
      </c>
      <c r="C37" s="39">
        <v>1312532.8600000001</v>
      </c>
      <c r="D37" s="40">
        <f t="shared" si="5"/>
        <v>1312532.8600000001</v>
      </c>
      <c r="E37" s="39">
        <v>1312532.8600000001</v>
      </c>
      <c r="F37" s="39">
        <v>1312532.8600000001</v>
      </c>
      <c r="G37" s="32">
        <f t="shared" si="4"/>
        <v>0</v>
      </c>
    </row>
    <row r="38" spans="1:7" x14ac:dyDescent="0.25">
      <c r="A38" s="9" t="s">
        <v>17</v>
      </c>
      <c r="B38" s="43">
        <v>52980004.75</v>
      </c>
      <c r="C38" s="44">
        <v>5424002.5599999996</v>
      </c>
      <c r="D38" s="40">
        <f>+C38+B38</f>
        <v>58404007.310000002</v>
      </c>
      <c r="E38" s="43">
        <v>57534750.640000001</v>
      </c>
      <c r="F38" s="43">
        <v>56580178.859999999</v>
      </c>
      <c r="G38" s="32">
        <f t="shared" si="4"/>
        <v>869256.67000000179</v>
      </c>
    </row>
    <row r="39" spans="1:7" x14ac:dyDescent="0.25">
      <c r="A39" s="45" t="s">
        <v>18</v>
      </c>
      <c r="B39" s="46">
        <v>0</v>
      </c>
      <c r="C39" s="47">
        <v>0</v>
      </c>
      <c r="D39" s="40">
        <f t="shared" si="5"/>
        <v>0</v>
      </c>
      <c r="E39" s="47">
        <v>0</v>
      </c>
      <c r="F39" s="47">
        <v>0</v>
      </c>
      <c r="G39" s="32">
        <f t="shared" si="4"/>
        <v>0</v>
      </c>
    </row>
    <row r="40" spans="1:7" ht="30" customHeight="1" thickBot="1" x14ac:dyDescent="0.3">
      <c r="A40" s="48" t="s">
        <v>22</v>
      </c>
      <c r="B40" s="49">
        <f>+B29+B18</f>
        <v>615135147.88999999</v>
      </c>
      <c r="C40" s="49">
        <f>+C29+C18</f>
        <v>81247128.710000008</v>
      </c>
      <c r="D40" s="49">
        <f>+D29+D18</f>
        <v>696382276.60000002</v>
      </c>
      <c r="E40" s="49">
        <f>+E29+E18</f>
        <v>681311477.28999996</v>
      </c>
      <c r="F40" s="49">
        <f t="shared" ref="F40" si="6">+F29+F18</f>
        <v>644011346.94000006</v>
      </c>
      <c r="G40" s="50">
        <f>+G29+G18</f>
        <v>15070799.310000006</v>
      </c>
    </row>
  </sheetData>
  <mergeCells count="12">
    <mergeCell ref="A10:G10"/>
    <mergeCell ref="F16:F17"/>
    <mergeCell ref="G15:G17"/>
    <mergeCell ref="B15:F15"/>
    <mergeCell ref="A15:A17"/>
    <mergeCell ref="A13:G13"/>
    <mergeCell ref="A12:G12"/>
    <mergeCell ref="A11:G11"/>
    <mergeCell ref="B16:B17"/>
    <mergeCell ref="C16:C17"/>
    <mergeCell ref="D16:D17"/>
    <mergeCell ref="E16:E17"/>
  </mergeCells>
  <pageMargins left="0.47244094488188981" right="0.39370078740157483" top="0.39370078740157483" bottom="0.39370078740157483" header="0.39370078740157483" footer="0.39370078740157483"/>
  <pageSetup scale="68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2021-10-25T23:26:39Z</cp:lastPrinted>
  <dcterms:created xsi:type="dcterms:W3CDTF">2020-04-27T19:51:46Z</dcterms:created>
  <dcterms:modified xsi:type="dcterms:W3CDTF">2022-03-16T16:42:05Z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