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2do Trimestre PRESUPUESTOS ENERO-JUNIO\IV. Información Financiera Adicional LDF\"/>
    </mc:Choice>
  </mc:AlternateContent>
  <xr:revisionPtr revIDLastSave="0" documentId="13_ncr:1_{14584BD8-66B4-4108-AD06-8A04471E424C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B17" i="1" l="1"/>
  <c r="D34" i="1"/>
  <c r="C28" i="1" l="1"/>
  <c r="G34" i="1"/>
  <c r="D27" i="1"/>
  <c r="G27" i="1" s="1"/>
  <c r="D23" i="1"/>
  <c r="G23" i="1" s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<sst xmlns="http://schemas.openxmlformats.org/spreadsheetml/2006/main" count="35" uniqueCount="28">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</sst>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638173</xdr:colOff>
      <xdr:row>51</xdr:row>
      <xdr:rowOff>1657</xdr:rowOff>
    </xdr:from>
    <xdr:to>
      <xdr:col>6</xdr:col>
      <xdr:colOff>476250</xdr:colOff>
      <xdr:row>53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29298" y="10936357"/>
          <a:ext cx="281940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51</xdr:row>
      <xdr:rowOff>0</xdr:rowOff>
    </xdr:from>
    <xdr:to>
      <xdr:col>6</xdr:col>
      <xdr:colOff>152400</xdr:colOff>
      <xdr:row>51</xdr:row>
      <xdr:rowOff>1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61436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495300</xdr:colOff>
      <xdr:row>2</xdr:row>
      <xdr:rowOff>95250</xdr:rowOff>
    </xdr:from>
    <xdr:to>
      <xdr:col>3</xdr:col>
      <xdr:colOff>286334</xdr:colOff>
      <xdr:row>8</xdr:row>
      <xdr:rowOff>128382</xdr:rowOff>
    </xdr:to>
    <xdr:pic>
      <xdr:nvPicPr>
        <xdr:cNvPr id="8" name="image1.jpg">
          <a:extLst>
            <a:ext uri="{FF2B5EF4-FFF2-40B4-BE49-F238E27FC236}">
              <a16:creationId xmlns:a16="http://schemas.microsoft.com/office/drawing/2014/main" id="{0D1C3D0D-6E27-400E-833A-6C9AE2DD84E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2122" r="38631" b="9084"/>
        <a:stretch/>
      </xdr:blipFill>
      <xdr:spPr bwMode="auto">
        <a:xfrm>
          <a:off x="3724275" y="476250"/>
          <a:ext cx="1753184" cy="11761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257174</xdr:colOff>
      <xdr:row>66</xdr:row>
      <xdr:rowOff>24239</xdr:rowOff>
    </xdr:from>
    <xdr:to>
      <xdr:col>6</xdr:col>
      <xdr:colOff>752475</xdr:colOff>
      <xdr:row>71</xdr:row>
      <xdr:rowOff>20101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F46122E3-5133-4C44-8770-5666603DF2C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53" t="13906" r="5500" b="23204"/>
        <a:stretch/>
      </xdr:blipFill>
      <xdr:spPr bwMode="auto">
        <a:xfrm>
          <a:off x="257174" y="13787864"/>
          <a:ext cx="8667751" cy="9483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3" zoomScaleNormal="100" zoomScaleSheetLayoutView="100" workbookViewId="0">
      <selection activeCell="D46" sqref="D46"/>
    </sheetView>
  </sheetViews>
  <sheetFormatPr baseColWidth="10" defaultRowHeight="15" x14ac:dyDescent="0.2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 x14ac:dyDescent="0.25">
      <c r="A10" s="46" t="s">
        <v>0</v>
      </c>
      <c r="B10" s="46"/>
      <c r="C10" s="46"/>
      <c r="D10" s="46"/>
      <c r="E10" s="46"/>
      <c r="F10" s="46"/>
      <c r="G10" s="46"/>
    </row>
    <row r="11" spans="1:7" ht="15.75" x14ac:dyDescent="0.25">
      <c r="A11" s="46" t="s">
        <v>1</v>
      </c>
      <c r="B11" s="46"/>
      <c r="C11" s="46"/>
      <c r="D11" s="46"/>
      <c r="E11" s="46"/>
      <c r="F11" s="46"/>
      <c r="G11" s="46"/>
    </row>
    <row r="12" spans="1:7" x14ac:dyDescent="0.25">
      <c r="A12" s="47" t="s">
        <v>26</v>
      </c>
      <c r="B12" s="47"/>
      <c r="C12" s="47"/>
      <c r="D12" s="47"/>
      <c r="E12" s="47"/>
      <c r="F12" s="47"/>
      <c r="G12" s="47"/>
    </row>
    <row r="13" spans="1:7" x14ac:dyDescent="0.25">
      <c r="A13" s="47" t="s">
        <v>27</v>
      </c>
      <c r="B13" s="47"/>
      <c r="C13" s="47"/>
      <c r="D13" s="47"/>
      <c r="E13" s="47"/>
      <c r="F13" s="47"/>
      <c r="G13" s="47"/>
    </row>
    <row r="14" spans="1:7" ht="15.75" thickBot="1" x14ac:dyDescent="0.3">
      <c r="B14" s="3"/>
      <c r="C14" s="3"/>
      <c r="D14" s="3"/>
      <c r="E14" s="3"/>
      <c r="F14" s="3"/>
    </row>
    <row r="15" spans="1:7" ht="17.100000000000001" customHeight="1" x14ac:dyDescent="0.25">
      <c r="A15" s="39" t="s">
        <v>3</v>
      </c>
      <c r="B15" s="43" t="s">
        <v>2</v>
      </c>
      <c r="C15" s="44"/>
      <c r="D15" s="44"/>
      <c r="E15" s="44"/>
      <c r="F15" s="45"/>
      <c r="G15" s="41" t="s">
        <v>8</v>
      </c>
    </row>
    <row r="16" spans="1:7" ht="24.75" customHeight="1" x14ac:dyDescent="0.25">
      <c r="A16" s="40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2"/>
    </row>
    <row r="17" spans="1:7" ht="18" customHeight="1" x14ac:dyDescent="0.25">
      <c r="A17" s="6" t="s">
        <v>9</v>
      </c>
      <c r="B17" s="7">
        <f>+B18+B23+B27</f>
        <v>347108490.19</v>
      </c>
      <c r="C17" s="37">
        <f>+C18+C23+C27</f>
        <v>-17489472.690000001</v>
      </c>
      <c r="D17" s="7">
        <f>+D18+D23+D27</f>
        <v>329619017.5</v>
      </c>
      <c r="E17" s="7">
        <f>+E18+E23+E27</f>
        <v>122395534.92999999</v>
      </c>
      <c r="F17" s="7">
        <f t="shared" ref="F17" si="0">+F18+F23+F27</f>
        <v>118807312.05000001</v>
      </c>
      <c r="G17" s="8">
        <f>+G18+G23+G27</f>
        <v>207223482.57000002</v>
      </c>
    </row>
    <row r="18" spans="1:7" x14ac:dyDescent="0.25">
      <c r="A18" s="9" t="s">
        <v>17</v>
      </c>
      <c r="B18" s="10">
        <v>230208354.08000001</v>
      </c>
      <c r="C18" s="10">
        <v>934000</v>
      </c>
      <c r="D18" s="10">
        <f>+B18+C18</f>
        <v>231142354.08000001</v>
      </c>
      <c r="E18" s="10">
        <v>88741825.739999995</v>
      </c>
      <c r="F18" s="10">
        <v>85103664.760000005</v>
      </c>
      <c r="G18" s="11">
        <f>+D18-E18</f>
        <v>142400528.34000003</v>
      </c>
    </row>
    <row r="19" spans="1:7" ht="15" customHeight="1" x14ac:dyDescent="0.25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 x14ac:dyDescent="0.25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 x14ac:dyDescent="0.25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 x14ac:dyDescent="0.25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 x14ac:dyDescent="0.25">
      <c r="A23" s="14" t="s">
        <v>20</v>
      </c>
      <c r="B23" s="19">
        <v>116900136.11</v>
      </c>
      <c r="C23" s="16">
        <v>-22148982.370000001</v>
      </c>
      <c r="D23" s="19">
        <f>+B23+C23</f>
        <v>94751153.739999995</v>
      </c>
      <c r="E23" s="19">
        <v>31150443.66</v>
      </c>
      <c r="F23" s="19">
        <v>31200381.760000002</v>
      </c>
      <c r="G23" s="38">
        <f>+D23-E23</f>
        <v>63600710.079999998</v>
      </c>
    </row>
    <row r="24" spans="1:7" ht="40.5" customHeight="1" x14ac:dyDescent="0.25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 x14ac:dyDescent="0.25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 x14ac:dyDescent="0.25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 x14ac:dyDescent="0.25">
      <c r="A27" s="14" t="s">
        <v>22</v>
      </c>
      <c r="B27" s="22">
        <v>0</v>
      </c>
      <c r="C27" s="23">
        <v>3725509.68</v>
      </c>
      <c r="D27" s="24">
        <f>+C27+B27</f>
        <v>3725509.68</v>
      </c>
      <c r="E27" s="24">
        <v>2503265.5299999998</v>
      </c>
      <c r="F27" s="24">
        <v>2503265.5299999998</v>
      </c>
      <c r="G27" s="11">
        <f>+D27-E27</f>
        <v>1222244.1500000004</v>
      </c>
    </row>
    <row r="28" spans="1:7" x14ac:dyDescent="0.25">
      <c r="A28" s="25" t="s">
        <v>14</v>
      </c>
      <c r="B28" s="26">
        <f>+B34</f>
        <v>0</v>
      </c>
      <c r="C28" s="26">
        <f>+C29+C34</f>
        <v>24833281.740000002</v>
      </c>
      <c r="D28" s="26">
        <f>+D29+D34</f>
        <v>24833281.740000002</v>
      </c>
      <c r="E28" s="26">
        <f t="shared" ref="E28" si="2">+E29+E34</f>
        <v>24712443.060000002</v>
      </c>
      <c r="F28" s="26">
        <f>+F29+F34</f>
        <v>23108687.400000002</v>
      </c>
      <c r="G28" s="27">
        <f>+D28-E28</f>
        <v>120838.6799999997</v>
      </c>
    </row>
    <row r="29" spans="1:7" s="1" customFormat="1" x14ac:dyDescent="0.25">
      <c r="A29" s="12" t="s">
        <v>23</v>
      </c>
      <c r="B29" s="28">
        <v>0</v>
      </c>
      <c r="C29" s="28">
        <v>1981413.37</v>
      </c>
      <c r="D29" s="28">
        <f>+B29+C29</f>
        <v>1981413.37</v>
      </c>
      <c r="E29" s="28">
        <v>1860576.96</v>
      </c>
      <c r="F29" s="28">
        <v>256821.3</v>
      </c>
      <c r="G29" s="29">
        <f>+D29-E29</f>
        <v>120836.41000000015</v>
      </c>
    </row>
    <row r="30" spans="1:7" s="1" customFormat="1" x14ac:dyDescent="0.25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 x14ac:dyDescent="0.25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 x14ac:dyDescent="0.25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 x14ac:dyDescent="0.25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 x14ac:dyDescent="0.25">
      <c r="A34" s="14" t="s">
        <v>24</v>
      </c>
      <c r="B34" s="30">
        <v>0</v>
      </c>
      <c r="C34" s="16">
        <v>22851868.370000001</v>
      </c>
      <c r="D34" s="16">
        <f>+B34+C34</f>
        <v>22851868.370000001</v>
      </c>
      <c r="E34" s="31">
        <v>22851866.100000001</v>
      </c>
      <c r="F34" s="31">
        <v>22851866.100000001</v>
      </c>
      <c r="G34" s="29">
        <f>+D34-E34</f>
        <v>2.2699999995529652</v>
      </c>
    </row>
    <row r="35" spans="1:7" s="1" customFormat="1" ht="41.25" customHeight="1" x14ac:dyDescent="0.25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 x14ac:dyDescent="0.25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 x14ac:dyDescent="0.25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 x14ac:dyDescent="0.25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 x14ac:dyDescent="0.3">
      <c r="A39" s="34" t="s">
        <v>15</v>
      </c>
      <c r="B39" s="35">
        <f>+B17+B28</f>
        <v>347108490.19</v>
      </c>
      <c r="C39" s="35">
        <f>+C17+C28</f>
        <v>7343809.0500000007</v>
      </c>
      <c r="D39" s="35">
        <f t="shared" ref="D39:G39" si="3">+D17+D28</f>
        <v>354452299.24000001</v>
      </c>
      <c r="E39" s="35">
        <f t="shared" si="3"/>
        <v>147107977.99000001</v>
      </c>
      <c r="F39" s="35">
        <f t="shared" si="3"/>
        <v>141915999.45000002</v>
      </c>
      <c r="G39" s="36">
        <f t="shared" si="3"/>
        <v>207344321.25000003</v>
      </c>
    </row>
    <row r="40" spans="1:7" x14ac:dyDescent="0.25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2021-07-27T16:39:42Z</cp:lastPrinted>
  <dcterms:created xsi:type="dcterms:W3CDTF">2020-04-03T23:21:25Z</dcterms:created>
  <dcterms:modified xsi:type="dcterms:W3CDTF">2021-07-27T16:39:49Z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