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 2020\IV. Información Financiera Adicional LDF\"/>
    </mc:Choice>
  </mc:AlternateContent>
  <xr:revisionPtr revIDLastSave="0" documentId="13_ncr:1_{DFA4E1CB-2505-4750-A9F1-3461D03D54C8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rptEstadoAnaliticoEjerPresEgreD!$A$1:$J$56</definedName>
    <definedName name="_xlnm.Print_Titles" localSheetId="0">rptEstadoAnaliticoEjerPresEgreD!$1:$6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E31" i="1" l="1"/>
  <c r="E9" i="1"/>
  <c r="G26" i="1"/>
  <c r="F20" i="1" l="1"/>
  <c r="J26" i="1"/>
  <c r="G19" i="1"/>
  <c r="J19" i="1" s="1"/>
  <c r="G15" i="1"/>
  <c r="J15" i="1" s="1"/>
  <c r="F9" i="1"/>
  <c r="F31" i="1" l="1"/>
  <c r="J11" i="1"/>
  <c r="J12" i="1"/>
  <c r="J13" i="1"/>
  <c r="J14" i="1"/>
  <c r="J16" i="1"/>
  <c r="J17" i="1"/>
  <c r="J18" i="1"/>
  <c r="H9" i="1"/>
  <c r="G10" i="1"/>
  <c r="J10" i="1" s="1"/>
  <c r="G9" i="1" l="1"/>
  <c r="J9" i="1"/>
  <c r="I20" i="1"/>
  <c r="H20" i="1" l="1"/>
  <c r="G20" i="1"/>
  <c r="E20" i="1"/>
  <c r="J21" i="1"/>
  <c r="I9" i="1"/>
  <c r="I31" i="1" s="1"/>
  <c r="J20" i="1" l="1"/>
  <c r="J31" i="1" s="1"/>
  <c r="G31" i="1"/>
  <c r="H31" i="1"/>
</calcChain>
</file>

<file path=xl/sharedStrings.xml><?xml version="1.0" encoding="utf-8"?>
<sst xmlns="http://schemas.openxmlformats.org/spreadsheetml/2006/main" count="36" uniqueCount="29">
  <si>
    <t>Ayuntamiento Municipal de Playas de Rosarito, B.C.</t>
  </si>
  <si>
    <t>Estado Analítico del Ejercicio del Presupuesto de Egresos Detallado - LDF</t>
  </si>
  <si>
    <t/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</si>
  <si>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</si>
  <si>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</si>
  <si>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</si>
  <si>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</si>
  <si>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</si>
  <si>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</si>
  <si>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</si>
  <si>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</si>
  <si>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c1) PERSONAL ADMINISTRATIVO</t>
  </si>
  <si>
    <t>c2) PERSONAL MÉDICO, PARAMÉDICO Y AFIN</t>
  </si>
  <si>
    <t>e1) NOMBRE DEL PROGRAMA O LEY 1</t>
  </si>
  <si>
    <t>e2) NOMBRE DEL PROGRAMA O LEY 2</t>
  </si>
  <si>
    <t>II. GASTO ETIQUETADO</t>
  </si>
  <si>
    <t>III. TOTAL DEL GASTO (III=I+II)</t>
  </si>
  <si>
    <t>Clasificación de Servicios Personales por Categoria</t>
  </si>
  <si>
    <t>Ampliaciones/
(Reducciones)</t>
  </si>
  <si>
    <r>
      <rPr>
        <b/>
        <sz val="10"/>
        <color rgb="FF000000"/>
        <rFont val="Arial"/>
        <family val="2"/>
      </rPr>
      <t xml:space="preserve">A. </t>
    </r>
    <r>
      <rPr>
        <sz val="10"/>
        <color rgb="FF000000"/>
        <rFont val="Arial"/>
        <family val="2"/>
      </rPr>
      <t>PERSONAL ADMINISTRATIVO Y DE SERVICIO PÚBLICO</t>
    </r>
  </si>
  <si>
    <r>
      <t xml:space="preserve">B. </t>
    </r>
    <r>
      <rPr>
        <sz val="10"/>
        <color rgb="FF000000"/>
        <rFont val="Arial"/>
        <family val="2"/>
      </rPr>
      <t>MAGISTERIO</t>
    </r>
  </si>
  <si>
    <r>
      <t xml:space="preserve">C. </t>
    </r>
    <r>
      <rPr>
        <sz val="10"/>
        <rFont val="Arial"/>
        <family val="2"/>
      </rPr>
      <t>SERVICIOS DE SALUD (C=c1+c2)</t>
    </r>
  </si>
  <si>
    <r>
      <t xml:space="preserve">E.  </t>
    </r>
    <r>
      <rPr>
        <sz val="10"/>
        <rFont val="Arial"/>
        <family val="2"/>
      </rPr>
      <t>GASTOS ASOCIADOS A LA IMPLEMENTACIÓN DE NUEVAS LEYES FEDERALES O REFORMAS A LAS MISMAS (E=e1+e2)</t>
    </r>
  </si>
  <si>
    <r>
      <t xml:space="preserve">F. </t>
    </r>
    <r>
      <rPr>
        <sz val="10"/>
        <rFont val="Arial"/>
        <family val="2"/>
      </rPr>
      <t>SENTENCIAS LABORALES DEFINITIVAS</t>
    </r>
  </si>
  <si>
    <r>
      <t xml:space="preserve">E.  </t>
    </r>
    <r>
      <rPr>
        <sz val="10"/>
        <rFont val="Arial"/>
        <family val="2"/>
      </rPr>
      <t>GASTOS ASOCIADOS A LA IMPLEMENTACIÓN DE NUEVAS LEYES FEDERALES O REFORMAS A LAS MISMAS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(E=e1+e2)</t>
    </r>
  </si>
  <si>
    <r>
      <t xml:space="preserve">D. </t>
    </r>
    <r>
      <rPr>
        <sz val="10"/>
        <rFont val="Arial"/>
        <family val="2"/>
      </rPr>
      <t>SEGURIDAD PÚBLIA</t>
    </r>
  </si>
  <si>
    <r>
      <t xml:space="preserve">A. </t>
    </r>
    <r>
      <rPr>
        <sz val="10"/>
        <color rgb="FF000000"/>
        <rFont val="Arial"/>
        <family val="2"/>
      </rPr>
      <t>PERSONAL ADMINISTRATIVO Y DE SERVICIO PÚBLICO</t>
    </r>
  </si>
  <si>
    <r>
      <t>D.</t>
    </r>
    <r>
      <rPr>
        <sz val="10"/>
        <rFont val="Arial"/>
        <family val="2"/>
      </rPr>
      <t xml:space="preserve"> SEGURIDAD PÚBLICA</t>
    </r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</si>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</sst>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rgb="FF1E1E1E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1" fillId="0" borderId="0" xfId="0" applyFont="1" applyFill="1" applyBorder="1"/>
    <xf numFmtId="0" fontId="1" fillId="2" borderId="1" xfId="0" applyNumberFormat="1" applyFont="1" applyFill="1" applyBorder="1" applyAlignment="1">
      <alignment vertical="top" wrapText="1"/>
    </xf>
    <xf numFmtId="0" fontId="6" fillId="3" borderId="5" xfId="0" applyNumberFormat="1" applyFont="1" applyFill="1" applyBorder="1" applyAlignment="1">
      <alignment horizontal="center" vertical="center" wrapText="1" readingOrder="1"/>
    </xf>
    <xf numFmtId="0" fontId="2" fillId="3" borderId="5" xfId="0" applyNumberFormat="1" applyFont="1" applyFill="1" applyBorder="1" applyAlignment="1">
      <alignment horizontal="center" vertical="center" wrapText="1" readingOrder="1"/>
    </xf>
    <xf numFmtId="165" fontId="8" fillId="0" borderId="0" xfId="0" applyNumberFormat="1" applyFont="1" applyFill="1" applyBorder="1"/>
    <xf numFmtId="165" fontId="8" fillId="0" borderId="9" xfId="0" applyNumberFormat="1" applyFont="1" applyFill="1" applyBorder="1"/>
    <xf numFmtId="8" fontId="6" fillId="3" borderId="13" xfId="0" applyNumberFormat="1" applyFont="1" applyFill="1" applyBorder="1" applyAlignment="1">
      <alignment horizontal="right" vertical="top" wrapText="1" readingOrder="1"/>
    </xf>
    <xf numFmtId="8" fontId="6" fillId="3" borderId="5" xfId="0" applyNumberFormat="1" applyFont="1" applyFill="1" applyBorder="1" applyAlignment="1">
      <alignment horizontal="right" vertical="top" wrapText="1" readingOrder="1"/>
    </xf>
    <xf numFmtId="165" fontId="8" fillId="0" borderId="9" xfId="0" applyNumberFormat="1" applyFont="1" applyFill="1" applyBorder="1" applyAlignment="1">
      <alignment vertical="top" wrapText="1"/>
    </xf>
    <xf numFmtId="165" fontId="8" fillId="0" borderId="0" xfId="0" applyNumberFormat="1" applyFont="1" applyFill="1" applyBorder="1" applyAlignment="1">
      <alignment horizontal="right"/>
    </xf>
    <xf numFmtId="165" fontId="9" fillId="3" borderId="5" xfId="0" applyNumberFormat="1" applyFont="1" applyFill="1" applyBorder="1" applyAlignment="1">
      <alignment horizontal="right"/>
    </xf>
    <xf numFmtId="8" fontId="9" fillId="3" borderId="6" xfId="0" applyNumberFormat="1" applyFont="1" applyFill="1" applyBorder="1" applyAlignment="1">
      <alignment horizontal="right"/>
    </xf>
    <xf numFmtId="165" fontId="9" fillId="3" borderId="20" xfId="0" applyNumberFormat="1" applyFont="1" applyFill="1" applyBorder="1" applyAlignment="1">
      <alignment vertical="center"/>
    </xf>
    <xf numFmtId="165" fontId="9" fillId="3" borderId="21" xfId="0" applyNumberFormat="1" applyFont="1" applyFill="1" applyBorder="1" applyAlignment="1">
      <alignment vertical="center"/>
    </xf>
    <xf numFmtId="0" fontId="5" fillId="0" borderId="0" xfId="0" applyFont="1" applyFill="1" applyBorder="1"/>
    <xf numFmtId="165" fontId="1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 vertical="top" wrapText="1" readingOrder="1"/>
    </xf>
    <xf numFmtId="165" fontId="3" fillId="0" borderId="0" xfId="0" applyNumberFormat="1" applyFont="1" applyFill="1" applyBorder="1" applyAlignment="1">
      <alignment horizontal="right" vertical="top" wrapText="1" readingOrder="1"/>
    </xf>
    <xf numFmtId="8" fontId="8" fillId="0" borderId="0" xfId="0" applyNumberFormat="1" applyFont="1" applyFill="1" applyBorder="1"/>
    <xf numFmtId="165" fontId="8" fillId="0" borderId="0" xfId="0" applyNumberFormat="1" applyFont="1" applyFill="1" applyBorder="1" applyAlignment="1">
      <alignment vertical="top"/>
    </xf>
    <xf numFmtId="8" fontId="3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/>
    <xf numFmtId="165" fontId="8" fillId="0" borderId="9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horizontal="right" vertical="top" wrapText="1" readingOrder="1"/>
    </xf>
    <xf numFmtId="165" fontId="3" fillId="0" borderId="23" xfId="0" applyNumberFormat="1" applyFont="1" applyFill="1" applyBorder="1" applyAlignment="1">
      <alignment horizontal="right" vertical="top" wrapText="1" readingOrder="1"/>
    </xf>
    <xf numFmtId="165" fontId="8" fillId="0" borderId="23" xfId="0" applyNumberFormat="1" applyFont="1" applyFill="1" applyBorder="1"/>
    <xf numFmtId="165" fontId="8" fillId="0" borderId="23" xfId="0" applyNumberFormat="1" applyFont="1" applyFill="1" applyBorder="1" applyAlignment="1"/>
    <xf numFmtId="8" fontId="8" fillId="0" borderId="23" xfId="0" applyNumberFormat="1" applyFont="1" applyFill="1" applyBorder="1"/>
    <xf numFmtId="165" fontId="8" fillId="0" borderId="23" xfId="0" applyNumberFormat="1" applyFont="1" applyFill="1" applyBorder="1" applyAlignment="1">
      <alignment vertical="top"/>
    </xf>
    <xf numFmtId="8" fontId="3" fillId="0" borderId="24" xfId="0" applyNumberFormat="1" applyFont="1" applyFill="1" applyBorder="1" applyAlignment="1">
      <alignment horizontal="right" vertical="center" wrapText="1"/>
    </xf>
    <xf numFmtId="8" fontId="3" fillId="0" borderId="24" xfId="0" applyNumberFormat="1" applyFont="1" applyFill="1" applyBorder="1" applyAlignment="1">
      <alignment horizontal="right" vertical="top" wrapText="1"/>
    </xf>
    <xf numFmtId="165" fontId="8" fillId="0" borderId="22" xfId="0" applyNumberFormat="1" applyFont="1" applyFill="1" applyBorder="1"/>
    <xf numFmtId="165" fontId="3" fillId="0" borderId="23" xfId="0" applyNumberFormat="1" applyFont="1" applyFill="1" applyBorder="1" applyAlignment="1">
      <alignment horizontal="right" vertical="center" wrapText="1"/>
    </xf>
    <xf numFmtId="165" fontId="8" fillId="0" borderId="24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wrapText="1" readingOrder="1"/>
    </xf>
    <xf numFmtId="0" fontId="1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vertical="top" indent="1"/>
    </xf>
    <xf numFmtId="0" fontId="8" fillId="0" borderId="16" xfId="0" applyFont="1" applyFill="1" applyBorder="1" applyAlignment="1">
      <alignment horizontal="left" vertical="top" indent="1"/>
    </xf>
    <xf numFmtId="0" fontId="9" fillId="0" borderId="1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9" fillId="3" borderId="14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top" wrapText="1"/>
    </xf>
    <xf numFmtId="0" fontId="10" fillId="0" borderId="16" xfId="0" applyNumberFormat="1" applyFont="1" applyFill="1" applyBorder="1" applyAlignment="1">
      <alignment vertical="top" wrapText="1"/>
    </xf>
    <xf numFmtId="0" fontId="9" fillId="3" borderId="11" xfId="0" applyFont="1" applyFill="1" applyBorder="1" applyAlignment="1">
      <alignment horizontal="left" vertical="top"/>
    </xf>
    <xf numFmtId="0" fontId="9" fillId="3" borderId="12" xfId="0" applyFont="1" applyFill="1" applyBorder="1" applyAlignment="1">
      <alignment horizontal="left" vertical="top"/>
    </xf>
    <xf numFmtId="0" fontId="9" fillId="3" borderId="15" xfId="0" applyFont="1" applyFill="1" applyBorder="1" applyAlignment="1">
      <alignment horizontal="left" vertical="top"/>
    </xf>
    <xf numFmtId="0" fontId="2" fillId="3" borderId="11" xfId="0" applyNumberFormat="1" applyFont="1" applyFill="1" applyBorder="1" applyAlignment="1">
      <alignment horizontal="left" vertical="top" wrapText="1" readingOrder="1"/>
    </xf>
    <xf numFmtId="0" fontId="2" fillId="3" borderId="12" xfId="0" applyNumberFormat="1" applyFont="1" applyFill="1" applyBorder="1" applyAlignment="1">
      <alignment horizontal="left" vertical="top" wrapText="1" readingOrder="1"/>
    </xf>
    <xf numFmtId="0" fontId="2" fillId="3" borderId="15" xfId="0" applyNumberFormat="1" applyFont="1" applyFill="1" applyBorder="1" applyAlignment="1">
      <alignment horizontal="left" vertical="top" wrapText="1" readingOrder="1"/>
    </xf>
    <xf numFmtId="0" fontId="2" fillId="3" borderId="2" xfId="0" applyNumberFormat="1" applyFont="1" applyFill="1" applyBorder="1" applyAlignment="1">
      <alignment horizontal="center" vertical="center" wrapText="1" readingOrder="1"/>
    </xf>
    <xf numFmtId="0" fontId="2" fillId="3" borderId="3" xfId="0" applyNumberFormat="1" applyFont="1" applyFill="1" applyBorder="1" applyAlignment="1">
      <alignment horizontal="center" vertical="center" wrapText="1" readingOrder="1"/>
    </xf>
    <xf numFmtId="0" fontId="2" fillId="3" borderId="4" xfId="0" applyNumberFormat="1" applyFont="1" applyFill="1" applyBorder="1" applyAlignment="1">
      <alignment horizontal="center" vertical="center" wrapText="1" readingOrder="1"/>
    </xf>
    <xf numFmtId="0" fontId="2" fillId="3" borderId="5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vertical="top" wrapText="1" readingOrder="1"/>
    </xf>
    <xf numFmtId="0" fontId="2" fillId="3" borderId="17" xfId="0" applyNumberFormat="1" applyFont="1" applyFill="1" applyBorder="1" applyAlignment="1">
      <alignment horizontal="center" vertical="center" wrapText="1" readingOrder="1"/>
    </xf>
    <xf numFmtId="0" fontId="2" fillId="3" borderId="18" xfId="0" applyNumberFormat="1" applyFont="1" applyFill="1" applyBorder="1" applyAlignment="1">
      <alignment horizontal="center" vertical="center" wrapText="1" readingOrder="1"/>
    </xf>
    <xf numFmtId="0" fontId="2" fillId="3" borderId="7" xfId="0" applyNumberFormat="1" applyFont="1" applyFill="1" applyBorder="1" applyAlignment="1">
      <alignment horizontal="center" vertical="center" wrapText="1" readingOrder="1"/>
    </xf>
    <xf numFmtId="0" fontId="2" fillId="3" borderId="8" xfId="0" applyNumberFormat="1" applyFont="1" applyFill="1" applyBorder="1" applyAlignment="1">
      <alignment horizontal="center" vertical="center" wrapText="1" readingOrder="1"/>
    </xf>
    <xf numFmtId="0" fontId="2" fillId="3" borderId="19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269185</xdr:colOff>
      <xdr:row>42</xdr:row>
      <xdr:rowOff>181388</xdr:rowOff>
    </xdr:from>
    <xdr:to>
      <xdr:col>3</xdr:col>
      <xdr:colOff>1924050</xdr:colOff>
      <xdr:row>45</xdr:row>
      <xdr:rowOff>67245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5860" y="10887488"/>
          <a:ext cx="2654990" cy="457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4</xdr:col>
      <xdr:colOff>3727</xdr:colOff>
      <xdr:row>43</xdr:row>
      <xdr:rowOff>19464</xdr:rowOff>
    </xdr:from>
    <xdr:to>
      <xdr:col>6</xdr:col>
      <xdr:colOff>312514</xdr:colOff>
      <xdr:row>45</xdr:row>
      <xdr:rowOff>173003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66027" y="10916064"/>
          <a:ext cx="2270937" cy="534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MANUEL ZERMEÑO CHAVEZ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</xdr:txBody>
    </xdr:sp>
    <xdr:clientData/>
  </xdr:twoCellAnchor>
  <xdr:twoCellAnchor>
    <xdr:from>
      <xdr:col>6</xdr:col>
      <xdr:colOff>523873</xdr:colOff>
      <xdr:row>43</xdr:row>
      <xdr:rowOff>1657</xdr:rowOff>
    </xdr:from>
    <xdr:to>
      <xdr:col>9</xdr:col>
      <xdr:colOff>361950</xdr:colOff>
      <xdr:row>45</xdr:row>
      <xdr:rowOff>171450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48323" y="10898257"/>
          <a:ext cx="2762252" cy="550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HECTOR DANIEL PACHECO CABADA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SUB-DIR. PROG. Y PRESUPUESTOS</a:t>
          </a:r>
        </a:p>
      </xdr:txBody>
    </xdr:sp>
    <xdr:clientData/>
  </xdr:twoCellAnchor>
  <xdr:twoCellAnchor>
    <xdr:from>
      <xdr:col>1</xdr:col>
      <xdr:colOff>770283</xdr:colOff>
      <xdr:row>42</xdr:row>
      <xdr:rowOff>182217</xdr:rowOff>
    </xdr:from>
    <xdr:to>
      <xdr:col>3</xdr:col>
      <xdr:colOff>1524000</xdr:colOff>
      <xdr:row>42</xdr:row>
      <xdr:rowOff>182217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36544" y="9972260"/>
          <a:ext cx="17559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44726</xdr:colOff>
      <xdr:row>42</xdr:row>
      <xdr:rowOff>177248</xdr:rowOff>
    </xdr:from>
    <xdr:to>
      <xdr:col>8</xdr:col>
      <xdr:colOff>848139</xdr:colOff>
      <xdr:row>42</xdr:row>
      <xdr:rowOff>177248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057900" y="9967291"/>
          <a:ext cx="17559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215347</xdr:colOff>
      <xdr:row>42</xdr:row>
      <xdr:rowOff>180560</xdr:rowOff>
    </xdr:from>
    <xdr:to>
      <xdr:col>6</xdr:col>
      <xdr:colOff>81169</xdr:colOff>
      <xdr:row>42</xdr:row>
      <xdr:rowOff>180560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3379304" y="9970603"/>
          <a:ext cx="17625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257175</xdr:colOff>
      <xdr:row>50</xdr:row>
      <xdr:rowOff>95250</xdr:rowOff>
    </xdr:from>
    <xdr:to>
      <xdr:col>9</xdr:col>
      <xdr:colOff>714375</xdr:colOff>
      <xdr:row>55</xdr:row>
      <xdr:rowOff>68613</xdr:rowOff>
    </xdr:to>
    <xdr:pic>
      <xdr:nvPicPr>
        <xdr:cNvPr id="9" name="image2.jpg">
          <a:extLst>
            <a:ext uri="{FF2B5EF4-FFF2-40B4-BE49-F238E27FC236}">
              <a16:creationId xmlns:a16="http://schemas.microsoft.com/office/drawing/2014/main" id="{0069915A-6C57-4E86-A490-5252C44E987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983" t="13200" r="5209" b="23910"/>
        <a:stretch/>
      </xdr:blipFill>
      <xdr:spPr bwMode="auto">
        <a:xfrm>
          <a:off x="323850" y="12677775"/>
          <a:ext cx="8496300" cy="9258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390525</xdr:colOff>
      <xdr:row>0</xdr:row>
      <xdr:rowOff>657225</xdr:rowOff>
    </xdr:from>
    <xdr:to>
      <xdr:col>6</xdr:col>
      <xdr:colOff>428625</xdr:colOff>
      <xdr:row>0</xdr:row>
      <xdr:rowOff>2019300</xdr:rowOff>
    </xdr:to>
    <xdr:pic>
      <xdr:nvPicPr>
        <xdr:cNvPr id="10" name="image1.jpg">
          <a:extLst>
            <a:ext uri="{FF2B5EF4-FFF2-40B4-BE49-F238E27FC236}">
              <a16:creationId xmlns:a16="http://schemas.microsoft.com/office/drawing/2014/main" id="{72865866-9501-4ABD-9348-DE70C1FBEF5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40831" t="11078" r="38631" b="9182"/>
        <a:stretch/>
      </xdr:blipFill>
      <xdr:spPr bwMode="auto">
        <a:xfrm>
          <a:off x="3552825" y="657225"/>
          <a:ext cx="2000250" cy="1362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BreakPreview" zoomScaleNormal="100" zoomScaleSheetLayoutView="100" workbookViewId="0">
      <selection activeCell="F1" sqref="F1"/>
    </sheetView>
  </sheetViews>
  <sheetFormatPr baseColWidth="10" defaultRowHeight="15" x14ac:dyDescent="0.25"/>
  <cols>
    <col min="1" max="1" width="1" customWidth="1"/>
    <col min="2" max="2" width="15" customWidth="1"/>
    <col min="3" max="3" width="0" hidden="1" customWidth="1"/>
    <col min="4" max="4" width="31.42578125" customWidth="1"/>
    <col min="5" max="7" width="14.7109375" bestFit="1" customWidth="1"/>
    <col min="8" max="8" width="15.28515625" customWidth="1"/>
    <col min="9" max="10" width="14.7109375" bestFit="1" customWidth="1"/>
  </cols>
  <sheetData>
    <row r="1" spans="1:10" ht="160.5" customHeight="1" x14ac:dyDescent="0.25"/>
    <row r="2" spans="1:10" ht="17.100000000000001" customHeight="1" x14ac:dyDescent="0.25">
      <c r="C2" s="1"/>
      <c r="D2" s="34" t="s">
        <v>0</v>
      </c>
      <c r="E2" s="35"/>
      <c r="F2" s="35"/>
      <c r="G2" s="35"/>
      <c r="H2" s="35"/>
      <c r="I2" s="35"/>
    </row>
    <row r="3" spans="1:10" ht="17.100000000000001" customHeight="1" x14ac:dyDescent="0.25">
      <c r="C3" s="1"/>
      <c r="D3" s="34" t="s">
        <v>1</v>
      </c>
      <c r="E3" s="35"/>
      <c r="F3" s="35"/>
      <c r="G3" s="35"/>
      <c r="H3" s="35"/>
      <c r="I3" s="35"/>
    </row>
    <row r="4" spans="1:10" ht="15.75" x14ac:dyDescent="0.25">
      <c r="C4" s="1"/>
      <c r="D4" s="36" t="s">
        <v>17</v>
      </c>
      <c r="E4" s="37"/>
      <c r="F4" s="37"/>
      <c r="G4" s="37"/>
      <c r="H4" s="37"/>
      <c r="I4" s="37"/>
    </row>
    <row r="5" spans="1:10" ht="13.5" customHeight="1" x14ac:dyDescent="0.25">
      <c r="C5" s="1"/>
      <c r="D5" s="38" t="s">
        <v>28</v>
      </c>
      <c r="E5" s="39"/>
      <c r="F5" s="39"/>
      <c r="G5" s="39"/>
      <c r="H5" s="39"/>
      <c r="I5" s="39"/>
    </row>
    <row r="6" spans="1:10" ht="17.100000000000001" customHeight="1" thickBot="1" x14ac:dyDescent="0.3">
      <c r="C6" s="1"/>
      <c r="D6" s="34" t="s">
        <v>2</v>
      </c>
      <c r="E6" s="35"/>
      <c r="F6" s="35"/>
      <c r="G6" s="35"/>
      <c r="H6" s="35"/>
      <c r="I6" s="35"/>
    </row>
    <row r="7" spans="1:10" ht="17.100000000000001" customHeight="1" x14ac:dyDescent="0.25">
      <c r="A7" s="62" t="s">
        <v>4</v>
      </c>
      <c r="B7" s="63"/>
      <c r="C7" s="63"/>
      <c r="D7" s="63"/>
      <c r="E7" s="69" t="s">
        <v>3</v>
      </c>
      <c r="F7" s="70"/>
      <c r="G7" s="70"/>
      <c r="H7" s="70"/>
      <c r="I7" s="71"/>
      <c r="J7" s="67" t="s">
        <v>9</v>
      </c>
    </row>
    <row r="8" spans="1:10" ht="24.75" customHeight="1" x14ac:dyDescent="0.25">
      <c r="A8" s="64"/>
      <c r="B8" s="65"/>
      <c r="C8" s="65"/>
      <c r="D8" s="65"/>
      <c r="E8" s="2" t="s">
        <v>5</v>
      </c>
      <c r="F8" s="2" t="s">
        <v>18</v>
      </c>
      <c r="G8" s="3" t="s">
        <v>6</v>
      </c>
      <c r="H8" s="3" t="s">
        <v>7</v>
      </c>
      <c r="I8" s="3" t="s">
        <v>8</v>
      </c>
      <c r="J8" s="68"/>
    </row>
    <row r="9" spans="1:10" ht="18" customHeight="1" x14ac:dyDescent="0.25">
      <c r="A9" s="59" t="s">
        <v>10</v>
      </c>
      <c r="B9" s="60"/>
      <c r="C9" s="60"/>
      <c r="D9" s="61"/>
      <c r="E9" s="7">
        <f>+E10+E15+E19</f>
        <v>324805586.11000001</v>
      </c>
      <c r="F9" s="7">
        <f>+F10+F15+F19</f>
        <v>-31180472.839999996</v>
      </c>
      <c r="G9" s="7">
        <f>+G10+G15+G19</f>
        <v>293625113.26999998</v>
      </c>
      <c r="H9" s="7">
        <f>+H10+H15+H19</f>
        <v>293052317.55000001</v>
      </c>
      <c r="I9" s="7">
        <f t="shared" ref="I9" si="0">+I10+I15+I19</f>
        <v>282895065.99000001</v>
      </c>
      <c r="J9" s="6">
        <f>+J10+J15+J19</f>
        <v>572795.71999998391</v>
      </c>
    </row>
    <row r="10" spans="1:10" ht="24.75" customHeight="1" x14ac:dyDescent="0.25">
      <c r="A10" s="66" t="s">
        <v>19</v>
      </c>
      <c r="B10" s="50"/>
      <c r="C10" s="50"/>
      <c r="D10" s="51"/>
      <c r="E10" s="16">
        <v>187980365.13</v>
      </c>
      <c r="F10" s="23">
        <v>11924230.85</v>
      </c>
      <c r="G10" s="23">
        <f>+E10+F10</f>
        <v>199904595.97999999</v>
      </c>
      <c r="H10" s="23">
        <v>199343840.15000001</v>
      </c>
      <c r="I10" s="23">
        <v>192434319.16</v>
      </c>
      <c r="J10" s="8">
        <f>+G10-H10</f>
        <v>560755.82999998331</v>
      </c>
    </row>
    <row r="11" spans="1:10" ht="15" customHeight="1" x14ac:dyDescent="0.25">
      <c r="A11" s="49" t="s">
        <v>20</v>
      </c>
      <c r="B11" s="50"/>
      <c r="C11" s="50"/>
      <c r="D11" s="51"/>
      <c r="E11" s="17">
        <v>0</v>
      </c>
      <c r="F11" s="24">
        <v>0</v>
      </c>
      <c r="G11" s="24">
        <v>0</v>
      </c>
      <c r="H11" s="24">
        <v>0</v>
      </c>
      <c r="I11" s="24">
        <v>0</v>
      </c>
      <c r="J11" s="8">
        <f t="shared" ref="J11:J18" si="1">+G11-H11</f>
        <v>0</v>
      </c>
    </row>
    <row r="12" spans="1:10" x14ac:dyDescent="0.25">
      <c r="A12" s="43" t="s">
        <v>21</v>
      </c>
      <c r="B12" s="44"/>
      <c r="C12" s="44"/>
      <c r="D12" s="45"/>
      <c r="E12" s="9">
        <v>0</v>
      </c>
      <c r="F12" s="25">
        <v>0</v>
      </c>
      <c r="G12" s="25">
        <v>0</v>
      </c>
      <c r="H12" s="25">
        <v>0</v>
      </c>
      <c r="I12" s="25">
        <v>0</v>
      </c>
      <c r="J12" s="8">
        <f t="shared" si="1"/>
        <v>0</v>
      </c>
    </row>
    <row r="13" spans="1:10" ht="14.25" customHeight="1" x14ac:dyDescent="0.25">
      <c r="A13" s="40" t="s">
        <v>11</v>
      </c>
      <c r="B13" s="41"/>
      <c r="C13" s="41"/>
      <c r="D13" s="42"/>
      <c r="E13" s="9">
        <v>0</v>
      </c>
      <c r="F13" s="26">
        <v>0</v>
      </c>
      <c r="G13" s="26">
        <v>0</v>
      </c>
      <c r="H13" s="25">
        <v>0</v>
      </c>
      <c r="I13" s="25">
        <v>0</v>
      </c>
      <c r="J13" s="8">
        <f t="shared" si="1"/>
        <v>0</v>
      </c>
    </row>
    <row r="14" spans="1:10" x14ac:dyDescent="0.25">
      <c r="A14" s="40" t="s">
        <v>12</v>
      </c>
      <c r="B14" s="41"/>
      <c r="C14" s="41"/>
      <c r="D14" s="42"/>
      <c r="E14" s="9">
        <v>0</v>
      </c>
      <c r="F14" s="25">
        <v>0</v>
      </c>
      <c r="G14" s="25">
        <v>0</v>
      </c>
      <c r="H14" s="25">
        <v>0</v>
      </c>
      <c r="I14" s="25">
        <v>0</v>
      </c>
      <c r="J14" s="8">
        <f t="shared" si="1"/>
        <v>0</v>
      </c>
    </row>
    <row r="15" spans="1:10" x14ac:dyDescent="0.25">
      <c r="A15" s="43" t="s">
        <v>27</v>
      </c>
      <c r="B15" s="44"/>
      <c r="C15" s="44"/>
      <c r="D15" s="45"/>
      <c r="E15" s="18">
        <v>130325220.98</v>
      </c>
      <c r="F15" s="27">
        <v>-48033016.039999999</v>
      </c>
      <c r="G15" s="27">
        <f>+E15+F15</f>
        <v>82292204.939999998</v>
      </c>
      <c r="H15" s="27">
        <v>82280165.049999997</v>
      </c>
      <c r="I15" s="27">
        <v>81950484.840000004</v>
      </c>
      <c r="J15" s="8">
        <f>+G15-H15</f>
        <v>12039.890000000596</v>
      </c>
    </row>
    <row r="16" spans="1:10" ht="40.5" customHeight="1" x14ac:dyDescent="0.25">
      <c r="A16" s="46" t="s">
        <v>22</v>
      </c>
      <c r="B16" s="47"/>
      <c r="C16" s="47"/>
      <c r="D16" s="48"/>
      <c r="E16" s="19">
        <v>0</v>
      </c>
      <c r="F16" s="28">
        <v>0</v>
      </c>
      <c r="G16" s="28">
        <v>0</v>
      </c>
      <c r="H16" s="28">
        <v>0</v>
      </c>
      <c r="I16" s="28">
        <v>0</v>
      </c>
      <c r="J16" s="8">
        <f t="shared" si="1"/>
        <v>0</v>
      </c>
    </row>
    <row r="17" spans="1:10" x14ac:dyDescent="0.25">
      <c r="A17" s="40" t="s">
        <v>13</v>
      </c>
      <c r="B17" s="41"/>
      <c r="C17" s="41"/>
      <c r="D17" s="42"/>
      <c r="E17" s="4">
        <v>0</v>
      </c>
      <c r="F17" s="25">
        <v>0</v>
      </c>
      <c r="G17" s="25">
        <v>0</v>
      </c>
      <c r="H17" s="25">
        <v>0</v>
      </c>
      <c r="I17" s="25">
        <v>0</v>
      </c>
      <c r="J17" s="8">
        <f t="shared" si="1"/>
        <v>0</v>
      </c>
    </row>
    <row r="18" spans="1:10" x14ac:dyDescent="0.25">
      <c r="A18" s="40" t="s">
        <v>14</v>
      </c>
      <c r="B18" s="41"/>
      <c r="C18" s="41"/>
      <c r="D18" s="42"/>
      <c r="E18" s="4">
        <v>0</v>
      </c>
      <c r="F18" s="25">
        <v>0</v>
      </c>
      <c r="G18" s="25">
        <v>0</v>
      </c>
      <c r="H18" s="25">
        <v>0</v>
      </c>
      <c r="I18" s="25">
        <v>0</v>
      </c>
      <c r="J18" s="8">
        <f t="shared" si="1"/>
        <v>0</v>
      </c>
    </row>
    <row r="19" spans="1:10" x14ac:dyDescent="0.25">
      <c r="A19" s="43" t="s">
        <v>23</v>
      </c>
      <c r="B19" s="44"/>
      <c r="C19" s="44"/>
      <c r="D19" s="45"/>
      <c r="E19" s="20">
        <v>6500000</v>
      </c>
      <c r="F19" s="29">
        <v>4928312.3499999996</v>
      </c>
      <c r="G19" s="30">
        <f>+F19+E19</f>
        <v>11428312.35</v>
      </c>
      <c r="H19" s="30">
        <v>11428312.35</v>
      </c>
      <c r="I19" s="30">
        <v>8510261.9900000002</v>
      </c>
      <c r="J19" s="8">
        <f>+G19-H19</f>
        <v>0</v>
      </c>
    </row>
    <row r="20" spans="1:10" x14ac:dyDescent="0.25">
      <c r="A20" s="56" t="s">
        <v>15</v>
      </c>
      <c r="B20" s="57"/>
      <c r="C20" s="57"/>
      <c r="D20" s="58"/>
      <c r="E20" s="10">
        <f>+E26</f>
        <v>0</v>
      </c>
      <c r="F20" s="10">
        <f>+F21+F26</f>
        <v>47215685.210000001</v>
      </c>
      <c r="G20" s="10">
        <f>+G21+G26</f>
        <v>47215685.210000001</v>
      </c>
      <c r="H20" s="10">
        <f t="shared" ref="H20" si="2">+H21+H26</f>
        <v>47215611.530000001</v>
      </c>
      <c r="I20" s="10">
        <f>+I21+I26</f>
        <v>47215611.530000001</v>
      </c>
      <c r="J20" s="11">
        <f>+G20-H20</f>
        <v>73.679999999701977</v>
      </c>
    </row>
    <row r="21" spans="1:10" s="14" customFormat="1" ht="25.5" customHeight="1" x14ac:dyDescent="0.25">
      <c r="A21" s="49" t="s">
        <v>26</v>
      </c>
      <c r="B21" s="54"/>
      <c r="C21" s="54"/>
      <c r="D21" s="55"/>
      <c r="E21" s="4">
        <v>0</v>
      </c>
      <c r="F21" s="31">
        <v>0.32</v>
      </c>
      <c r="G21" s="31">
        <f>+E21+F21</f>
        <v>0.32</v>
      </c>
      <c r="H21" s="31">
        <v>0</v>
      </c>
      <c r="I21" s="31">
        <v>0</v>
      </c>
      <c r="J21" s="5">
        <f>+G21-H21</f>
        <v>0.32</v>
      </c>
    </row>
    <row r="22" spans="1:10" s="14" customFormat="1" x14ac:dyDescent="0.25">
      <c r="A22" s="49" t="s">
        <v>20</v>
      </c>
      <c r="B22" s="54"/>
      <c r="C22" s="54"/>
      <c r="D22" s="55"/>
      <c r="E22" s="4">
        <v>0</v>
      </c>
      <c r="F22" s="25">
        <v>0</v>
      </c>
      <c r="G22" s="25">
        <v>0</v>
      </c>
      <c r="H22" s="25">
        <v>0</v>
      </c>
      <c r="I22" s="25">
        <v>0</v>
      </c>
      <c r="J22" s="5">
        <v>0</v>
      </c>
    </row>
    <row r="23" spans="1:10" s="14" customFormat="1" x14ac:dyDescent="0.25">
      <c r="A23" s="43" t="s">
        <v>21</v>
      </c>
      <c r="B23" s="44"/>
      <c r="C23" s="44"/>
      <c r="D23" s="45"/>
      <c r="E23" s="4">
        <v>0</v>
      </c>
      <c r="F23" s="25">
        <v>0</v>
      </c>
      <c r="G23" s="25">
        <v>0</v>
      </c>
      <c r="H23" s="25">
        <v>0</v>
      </c>
      <c r="I23" s="25">
        <v>0</v>
      </c>
      <c r="J23" s="5">
        <v>0</v>
      </c>
    </row>
    <row r="24" spans="1:10" x14ac:dyDescent="0.25">
      <c r="A24" s="40" t="s">
        <v>11</v>
      </c>
      <c r="B24" s="41"/>
      <c r="C24" s="41"/>
      <c r="D24" s="42"/>
      <c r="E24" s="4">
        <v>0</v>
      </c>
      <c r="F24" s="25">
        <v>0</v>
      </c>
      <c r="G24" s="25">
        <v>0</v>
      </c>
      <c r="H24" s="25">
        <v>0</v>
      </c>
      <c r="I24" s="25">
        <v>0</v>
      </c>
      <c r="J24" s="5">
        <v>0</v>
      </c>
    </row>
    <row r="25" spans="1:10" x14ac:dyDescent="0.25">
      <c r="A25" s="40" t="s">
        <v>12</v>
      </c>
      <c r="B25" s="41"/>
      <c r="C25" s="41"/>
      <c r="D25" s="42"/>
      <c r="E25" s="4">
        <v>0</v>
      </c>
      <c r="F25" s="25">
        <v>0</v>
      </c>
      <c r="G25" s="25">
        <v>0</v>
      </c>
      <c r="H25" s="25">
        <v>0</v>
      </c>
      <c r="I25" s="25">
        <v>0</v>
      </c>
      <c r="J25" s="5">
        <v>0</v>
      </c>
    </row>
    <row r="26" spans="1:10" s="14" customFormat="1" x14ac:dyDescent="0.25">
      <c r="A26" s="43" t="s">
        <v>25</v>
      </c>
      <c r="B26" s="44"/>
      <c r="C26" s="44"/>
      <c r="D26" s="45"/>
      <c r="E26" s="21">
        <v>0</v>
      </c>
      <c r="F26" s="25">
        <v>47215684.890000001</v>
      </c>
      <c r="G26" s="25">
        <f>+E26+F26</f>
        <v>47215684.890000001</v>
      </c>
      <c r="H26" s="32">
        <v>47215611.530000001</v>
      </c>
      <c r="I26" s="32">
        <v>47215611.530000001</v>
      </c>
      <c r="J26" s="5">
        <f>+G26-H26</f>
        <v>73.359999999403954</v>
      </c>
    </row>
    <row r="27" spans="1:10" s="14" customFormat="1" ht="41.25" customHeight="1" x14ac:dyDescent="0.25">
      <c r="A27" s="46" t="s">
        <v>24</v>
      </c>
      <c r="B27" s="47"/>
      <c r="C27" s="47"/>
      <c r="D27" s="48"/>
      <c r="E27" s="19">
        <v>0</v>
      </c>
      <c r="F27" s="28">
        <v>0</v>
      </c>
      <c r="G27" s="28">
        <v>0</v>
      </c>
      <c r="H27" s="28">
        <v>0</v>
      </c>
      <c r="I27" s="28">
        <v>0</v>
      </c>
      <c r="J27" s="22">
        <v>0</v>
      </c>
    </row>
    <row r="28" spans="1:10" x14ac:dyDescent="0.25">
      <c r="A28" s="40" t="s">
        <v>13</v>
      </c>
      <c r="B28" s="41"/>
      <c r="C28" s="41"/>
      <c r="D28" s="42"/>
      <c r="E28" s="4">
        <v>0</v>
      </c>
      <c r="F28" s="25">
        <v>0</v>
      </c>
      <c r="G28" s="25">
        <v>0</v>
      </c>
      <c r="H28" s="25">
        <v>0</v>
      </c>
      <c r="I28" s="25">
        <v>0</v>
      </c>
      <c r="J28" s="5">
        <v>0</v>
      </c>
    </row>
    <row r="29" spans="1:10" x14ac:dyDescent="0.25">
      <c r="A29" s="40" t="s">
        <v>14</v>
      </c>
      <c r="B29" s="41"/>
      <c r="C29" s="41"/>
      <c r="D29" s="42"/>
      <c r="E29" s="4">
        <v>0</v>
      </c>
      <c r="F29" s="25">
        <v>0</v>
      </c>
      <c r="G29" s="25">
        <v>0</v>
      </c>
      <c r="H29" s="25">
        <v>0</v>
      </c>
      <c r="I29" s="25">
        <v>0</v>
      </c>
      <c r="J29" s="5">
        <v>0</v>
      </c>
    </row>
    <row r="30" spans="1:10" s="14" customFormat="1" x14ac:dyDescent="0.25">
      <c r="A30" s="43" t="s">
        <v>23</v>
      </c>
      <c r="B30" s="44"/>
      <c r="C30" s="44"/>
      <c r="D30" s="45"/>
      <c r="E30" s="4">
        <v>0</v>
      </c>
      <c r="F30" s="33">
        <v>0</v>
      </c>
      <c r="G30" s="33">
        <v>0</v>
      </c>
      <c r="H30" s="33">
        <v>0</v>
      </c>
      <c r="I30" s="33">
        <v>0</v>
      </c>
      <c r="J30" s="5">
        <v>0</v>
      </c>
    </row>
    <row r="31" spans="1:10" ht="21" customHeight="1" thickBot="1" x14ac:dyDescent="0.3">
      <c r="A31" s="52" t="s">
        <v>16</v>
      </c>
      <c r="B31" s="53"/>
      <c r="C31" s="53"/>
      <c r="D31" s="53"/>
      <c r="E31" s="12">
        <f>+E9+E20</f>
        <v>324805586.11000001</v>
      </c>
      <c r="F31" s="12">
        <f>+F9+F20</f>
        <v>16035212.370000005</v>
      </c>
      <c r="G31" s="12">
        <f t="shared" ref="G31:J31" si="3">+G9+G20</f>
        <v>340840798.47999996</v>
      </c>
      <c r="H31" s="12">
        <f t="shared" si="3"/>
        <v>340267929.08000004</v>
      </c>
      <c r="I31" s="12">
        <f t="shared" si="3"/>
        <v>330110677.51999998</v>
      </c>
      <c r="J31" s="13">
        <f t="shared" si="3"/>
        <v>572869.39999998361</v>
      </c>
    </row>
    <row r="32" spans="1:10" x14ac:dyDescent="0.25">
      <c r="G32" s="15"/>
    </row>
  </sheetData>
  <mergeCells count="31">
    <mergeCell ref="A9:D9"/>
    <mergeCell ref="A7:D8"/>
    <mergeCell ref="A10:D10"/>
    <mergeCell ref="J7:J8"/>
    <mergeCell ref="E7:I7"/>
    <mergeCell ref="A11:D11"/>
    <mergeCell ref="A31:D31"/>
    <mergeCell ref="A29:D29"/>
    <mergeCell ref="A30:D30"/>
    <mergeCell ref="A27:D27"/>
    <mergeCell ref="A28:D28"/>
    <mergeCell ref="A25:D25"/>
    <mergeCell ref="A26:D26"/>
    <mergeCell ref="A23:D23"/>
    <mergeCell ref="A24:D24"/>
    <mergeCell ref="A21:D21"/>
    <mergeCell ref="A22:D22"/>
    <mergeCell ref="A19:D19"/>
    <mergeCell ref="A20:D20"/>
    <mergeCell ref="A14:D14"/>
    <mergeCell ref="A12:D12"/>
    <mergeCell ref="A17:D17"/>
    <mergeCell ref="A18:D18"/>
    <mergeCell ref="A15:D15"/>
    <mergeCell ref="A16:D16"/>
    <mergeCell ref="A13:D13"/>
    <mergeCell ref="D2:I2"/>
    <mergeCell ref="D3:I3"/>
    <mergeCell ref="D4:I4"/>
    <mergeCell ref="D5:I5"/>
    <mergeCell ref="D6:I6"/>
  </mergeCells>
  <pageMargins left="0.59055118110236227" right="0.39370078740157483" top="0.39370078740157483" bottom="1.3779527559055118" header="0.39370078740157483" footer="0.39370078740157483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2021-04-26T19:46:01Z</cp:lastPrinted>
  <dcterms:created xsi:type="dcterms:W3CDTF">2020-04-03T23:21:25Z</dcterms:created>
  <dcterms:modified xsi:type="dcterms:W3CDTF">2021-04-26T22:40:51Z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