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4to trimestre\VII. Titulo V\OBLIGACIONES FINANCIERAS\"/>
    </mc:Choice>
  </mc:AlternateContent>
  <bookViews>
    <workbookView xWindow="0" yWindow="0" windowWidth="28620" windowHeight="11400"/>
  </bookViews>
  <sheets>
    <sheet name="3er trimestre" sheetId="1" r:id="rId1"/>
  </sheets>
  <definedNames>
    <definedName name="_xlnm.Print_Area" localSheetId="0">'3er trimestre'!$B$1:$K$55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44" i="1" l="1"/>
  <c r="H44" i="1"/>
  <c r="H40" i="1" l="1"/>
  <c r="H45" i="1"/>
  <c r="K8" i="1" l="1"/>
  <c r="I39" i="1"/>
  <c r="I14" i="1" l="1"/>
  <c r="I16" i="1" s="1"/>
  <c r="I18" i="1" s="1"/>
  <c r="I20" i="1" s="1"/>
  <c r="I22" i="1" s="1"/>
  <c r="I24" i="1" s="1"/>
  <c r="I26" i="1" s="1"/>
  <c r="I28" i="1" s="1"/>
  <c r="I30" i="1" s="1"/>
  <c r="I32" i="1" s="1"/>
  <c r="I34" i="1" s="1"/>
  <c r="I36" i="1" s="1"/>
  <c r="I40" i="1" l="1"/>
  <c r="I41" i="1" s="1"/>
  <c r="I45" i="1"/>
  <c r="H46" i="1"/>
  <c r="H41" i="1"/>
  <c r="I46" i="1" l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<sst xmlns="http://schemas.openxmlformats.org/spreadsheetml/2006/main" count="61" uniqueCount="57">
  <si>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</si>
  <si>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</si>
  <si>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</si>
  <si>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</si>
  <si>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</si>
  <si>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</si>
  <si>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</si>
  <si>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</si>
  <si>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</si>
  <si>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</si>
  <si>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</si>
  <si>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</si>
  <si>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</si>
  <si>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</si>
  <si>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</si>
  <si>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</si>
  <si>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</si>
  <si>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</si>
  <si>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</si>
  <si>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</si>
  <si>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</si>
  <si>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</si>
  <si>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</si>
  <si>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</si>
  <si>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</si>
  <si>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</si>
  <si>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</si>
  <si>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Ayuntamiento Municipal de Playas de Rosarito, B.C.</t>
  </si>
  <si>
    <t>Formato de obligaciones pagadas o garantizadas con Fondos Federales</t>
  </si>
  <si>
    <t>Al 31 de diciembre del 2019</t>
  </si>
  <si>
    <t>Deuda Pública Bruta total al 31 de diciembre del 2019</t>
  </si>
  <si>
    <t>C. Hilda Araceli Brown Figueredo</t>
  </si>
  <si>
    <t>LAE. Manuel Zermeño Chavez</t>
  </si>
  <si>
    <t>PRESIDENTE MUNICIPAL</t>
  </si>
  <si>
    <t>TESORERO MUNICIPAL</t>
  </si>
  <si>
    <t>(-) Amortización 4</t>
  </si>
  <si>
    <t>(-) Amortización 5</t>
  </si>
  <si>
    <t>(-) Amortización 6</t>
  </si>
  <si>
    <t>Deuda Pública Bruta total  descontando la amortización 4</t>
  </si>
  <si>
    <t>Deuda Pública Bruta total  descontando la amortización 5</t>
  </si>
  <si>
    <t>Deuda Pública Bruta total  descontando la amortización 6</t>
  </si>
  <si>
    <t>(-) Amortización 7</t>
  </si>
  <si>
    <t>(-) Amortización 8</t>
  </si>
  <si>
    <t>(-) Amortización 9</t>
  </si>
  <si>
    <t>Deuda Pública Bruta total  descontando la amortización 7</t>
  </si>
  <si>
    <t>Deuda Pública Bruta total  descontando la amortización 8</t>
  </si>
  <si>
    <t>Deuda Pública Bruta total  descontando la amortización 9</t>
  </si>
  <si>
    <t>(-) Amortización 10</t>
  </si>
  <si>
    <t>(-) Amortización 11</t>
  </si>
  <si>
    <t>(-) Amortización 12</t>
  </si>
  <si>
    <t>Al Cuarto trimestre (01 enero al 31 de diciembre) 2020</t>
  </si>
  <si>
    <t>Al 31 de diciembre 2020</t>
  </si>
  <si>
    <t>Deuda Pública Bruta total  descontando la amortización 10</t>
  </si>
  <si>
    <t>Deuda Pública Bruta total  descontando la amortización 11</t>
  </si>
  <si>
    <t>Deuda Pública Bruta total  descontando la amortización 12</t>
  </si>
  <si>
    <t>Al 31 de diciembre del 2020</t>
  </si>
  <si>
    <t>Inversión Publica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</si>
</sst>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44" fontId="0" fillId="0" borderId="2" xfId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Fill="1"/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/>
    <xf numFmtId="0" fontId="11" fillId="0" borderId="0" xfId="0" applyFont="1" applyAlignment="1">
      <alignment vertical="center"/>
    </xf>
    <xf numFmtId="0" fontId="0" fillId="0" borderId="3" xfId="0" applyFont="1" applyBorder="1" applyAlignment="1"/>
    <xf numFmtId="0" fontId="11" fillId="0" borderId="3" xfId="0" applyFont="1" applyBorder="1" applyAlignment="1">
      <alignment vertical="center"/>
    </xf>
    <xf numFmtId="0" fontId="10" fillId="0" borderId="0" xfId="0" applyFont="1" applyAlignment="1"/>
    <xf numFmtId="44" fontId="10" fillId="0" borderId="1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4" fontId="0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2</xdr:col>
      <xdr:colOff>771525</xdr:colOff>
      <xdr:row>46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3</xdr:col>
      <xdr:colOff>371475</xdr:colOff>
      <xdr:row>42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3"/>
  <sheetViews>
    <sheetView tabSelected="1" view="pageLayout" topLeftCell="A34" zoomScaleNormal="100" zoomScaleSheetLayoutView="100" workbookViewId="0">
      <selection activeCell="F57" sqref="F57"/>
    </sheetView>
  </sheetViews>
  <sheetFormatPr baseColWidth="10" defaultColWidth="11.7109375" defaultRowHeight="15" x14ac:dyDescent="0.25"/>
  <cols>
    <col min="1" max="1" width="6.42578125" style="1" customWidth="1"/>
    <col min="2" max="3" width="11.7109375" style="1"/>
    <col min="4" max="4" width="11.85546875" style="1" bestFit="1" customWidth="1"/>
    <col min="5" max="6" width="11.7109375" style="1"/>
    <col min="7" max="7" width="15.5703125" style="1" bestFit="1" customWidth="1"/>
    <col min="8" max="8" width="19.5703125" style="1" customWidth="1"/>
    <col min="9" max="9" width="19.28515625" bestFit="1" customWidth="1"/>
    <col min="10" max="10" width="17.42578125" customWidth="1"/>
    <col min="11" max="11" width="16.5703125" customWidth="1"/>
    <col min="12" max="16384" width="11.7109375" style="1"/>
  </cols>
  <sheetData>
    <row r="2" spans="2:11" ht="15" customHeight="1" x14ac:dyDescent="0.25"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5" customHeight="1" x14ac:dyDescent="0.2">
      <c r="B3" s="44" t="s">
        <v>28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" customHeight="1" x14ac:dyDescent="0.25">
      <c r="B4" s="43" t="s">
        <v>50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23.25" customHeight="1" x14ac:dyDescent="0.2">
      <c r="I5" s="1"/>
      <c r="J5" s="1"/>
      <c r="K5" s="1"/>
    </row>
    <row r="6" spans="2:11" ht="26.25" customHeight="1" x14ac:dyDescent="0.2"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  <c r="I6" s="42"/>
      <c r="J6" s="42" t="s">
        <v>7</v>
      </c>
      <c r="K6" s="42"/>
    </row>
    <row r="7" spans="2:11" s="2" customFormat="1" ht="26.25" customHeight="1" x14ac:dyDescent="0.25">
      <c r="B7" s="42"/>
      <c r="C7" s="42"/>
      <c r="D7" s="42"/>
      <c r="E7" s="42"/>
      <c r="F7" s="42"/>
      <c r="G7" s="42"/>
      <c r="H7" s="11" t="s">
        <v>6</v>
      </c>
      <c r="I7" s="11" t="s">
        <v>8</v>
      </c>
      <c r="J7" s="11" t="s">
        <v>9</v>
      </c>
      <c r="K7" s="11" t="s">
        <v>10</v>
      </c>
    </row>
    <row r="8" spans="2:11" s="3" customFormat="1" ht="45" x14ac:dyDescent="0.25">
      <c r="B8" s="12" t="s">
        <v>11</v>
      </c>
      <c r="C8" s="12" t="s">
        <v>12</v>
      </c>
      <c r="D8" s="13">
        <v>7.9350000000000004E-2</v>
      </c>
      <c r="E8" s="12" t="s">
        <v>56</v>
      </c>
      <c r="F8" s="12" t="s">
        <v>13</v>
      </c>
      <c r="G8" s="7">
        <v>228541880</v>
      </c>
      <c r="H8" s="12" t="s">
        <v>14</v>
      </c>
      <c r="I8" s="12" t="s">
        <v>15</v>
      </c>
      <c r="J8" s="7">
        <f>+I13+I15+I17+I19+I21+I23+I25+I27+I29+I31+I33+I35</f>
        <v>12534249.960000001</v>
      </c>
      <c r="K8" s="8">
        <f>+J8/G8</f>
        <v>5.4844433589152239E-2</v>
      </c>
    </row>
    <row r="9" spans="2:11" s="3" customFormat="1" x14ac:dyDescent="0.25">
      <c r="B9" s="14"/>
      <c r="C9" s="14"/>
      <c r="D9" s="15"/>
      <c r="E9" s="14"/>
      <c r="F9" s="14"/>
      <c r="G9" s="9"/>
      <c r="H9" s="14"/>
      <c r="I9" s="14"/>
      <c r="J9" s="9"/>
      <c r="K9" s="10"/>
    </row>
    <row r="10" spans="2:11" ht="8.25" customHeight="1" x14ac:dyDescent="0.25">
      <c r="B10" s="16"/>
      <c r="C10" s="16"/>
      <c r="D10" s="16"/>
      <c r="E10" s="16"/>
      <c r="F10" s="16"/>
      <c r="G10" s="16"/>
      <c r="H10" s="16"/>
      <c r="I10" s="17"/>
      <c r="J10" s="17"/>
      <c r="K10" s="17"/>
    </row>
    <row r="11" spans="2:11" x14ac:dyDescent="0.25">
      <c r="B11" s="16"/>
      <c r="C11" s="16"/>
      <c r="D11" s="16"/>
      <c r="E11" s="42"/>
      <c r="F11" s="42"/>
      <c r="G11" s="42"/>
      <c r="H11" s="42"/>
      <c r="I11" s="11" t="s">
        <v>16</v>
      </c>
      <c r="J11" s="16"/>
      <c r="K11" s="16"/>
    </row>
    <row r="12" spans="2:11" ht="15" customHeight="1" x14ac:dyDescent="0.25">
      <c r="B12" s="16"/>
      <c r="C12" s="16"/>
      <c r="D12" s="16"/>
      <c r="E12" s="41" t="s">
        <v>30</v>
      </c>
      <c r="F12" s="41"/>
      <c r="G12" s="41"/>
      <c r="H12" s="41"/>
      <c r="I12" s="18">
        <v>203701016.74000001</v>
      </c>
      <c r="J12" s="16"/>
      <c r="K12" s="16"/>
    </row>
    <row r="13" spans="2:11" ht="15" customHeight="1" x14ac:dyDescent="0.25">
      <c r="B13" s="16"/>
      <c r="C13" s="16"/>
      <c r="D13" s="16"/>
      <c r="E13" s="39" t="s">
        <v>17</v>
      </c>
      <c r="F13" s="39"/>
      <c r="G13" s="39"/>
      <c r="H13" s="39"/>
      <c r="I13" s="18">
        <v>1007238.11</v>
      </c>
      <c r="J13" s="16"/>
      <c r="K13" s="16"/>
    </row>
    <row r="14" spans="2:11" ht="15" customHeight="1" x14ac:dyDescent="0.25">
      <c r="B14" s="16"/>
      <c r="C14" s="16"/>
      <c r="D14" s="16"/>
      <c r="E14" s="39" t="s">
        <v>18</v>
      </c>
      <c r="F14" s="39"/>
      <c r="G14" s="39"/>
      <c r="H14" s="39"/>
      <c r="I14" s="18">
        <f>+I12-I13</f>
        <v>202693778.63</v>
      </c>
      <c r="J14" s="16"/>
      <c r="K14" s="16"/>
    </row>
    <row r="15" spans="2:11" ht="15" customHeight="1" x14ac:dyDescent="0.25">
      <c r="B15" s="16"/>
      <c r="C15" s="16"/>
      <c r="D15" s="16"/>
      <c r="E15" s="39" t="s">
        <v>19</v>
      </c>
      <c r="F15" s="39"/>
      <c r="G15" s="39"/>
      <c r="H15" s="39"/>
      <c r="I15" s="18">
        <v>1013869.1</v>
      </c>
      <c r="J15" s="16"/>
      <c r="K15" s="16"/>
    </row>
    <row r="16" spans="2:11" ht="15" customHeight="1" x14ac:dyDescent="0.25">
      <c r="B16" s="16"/>
      <c r="C16" s="16"/>
      <c r="D16" s="16"/>
      <c r="E16" s="39" t="s">
        <v>20</v>
      </c>
      <c r="F16" s="39"/>
      <c r="G16" s="39"/>
      <c r="H16" s="39"/>
      <c r="I16" s="18">
        <f>+I14-I15</f>
        <v>201679909.53</v>
      </c>
      <c r="J16" s="16"/>
      <c r="K16" s="16"/>
    </row>
    <row r="17" spans="2:11" ht="15" customHeight="1" x14ac:dyDescent="0.25">
      <c r="B17" s="16"/>
      <c r="C17" s="16"/>
      <c r="D17" s="16"/>
      <c r="E17" s="39" t="s">
        <v>21</v>
      </c>
      <c r="F17" s="39"/>
      <c r="G17" s="39"/>
      <c r="H17" s="39"/>
      <c r="I17" s="18">
        <v>1020543.74</v>
      </c>
      <c r="J17" s="16"/>
      <c r="K17" s="16"/>
    </row>
    <row r="18" spans="2:11" ht="15" customHeight="1" x14ac:dyDescent="0.25">
      <c r="B18" s="16"/>
      <c r="C18" s="16"/>
      <c r="D18" s="16"/>
      <c r="E18" s="39" t="s">
        <v>22</v>
      </c>
      <c r="F18" s="39"/>
      <c r="G18" s="39"/>
      <c r="H18" s="39"/>
      <c r="I18" s="18">
        <f>+I16-I17</f>
        <v>200659365.78999999</v>
      </c>
      <c r="J18" s="16"/>
      <c r="K18" s="16"/>
    </row>
    <row r="19" spans="2:11" ht="15" customHeight="1" x14ac:dyDescent="0.25">
      <c r="B19" s="16"/>
      <c r="C19" s="16"/>
      <c r="D19" s="16"/>
      <c r="E19" s="39" t="s">
        <v>35</v>
      </c>
      <c r="F19" s="39"/>
      <c r="G19" s="39"/>
      <c r="H19" s="39"/>
      <c r="I19" s="18">
        <v>1027262.31</v>
      </c>
      <c r="J19" s="16"/>
      <c r="K19" s="16"/>
    </row>
    <row r="20" spans="2:11" ht="15" customHeight="1" x14ac:dyDescent="0.25">
      <c r="B20" s="16"/>
      <c r="C20" s="16"/>
      <c r="D20" s="16"/>
      <c r="E20" s="39" t="s">
        <v>38</v>
      </c>
      <c r="F20" s="39"/>
      <c r="G20" s="39"/>
      <c r="H20" s="39"/>
      <c r="I20" s="18">
        <f>+I18-I19</f>
        <v>199632103.47999999</v>
      </c>
      <c r="J20" s="16"/>
      <c r="K20" s="16"/>
    </row>
    <row r="21" spans="2:11" ht="15" customHeight="1" x14ac:dyDescent="0.25">
      <c r="B21" s="16"/>
      <c r="C21" s="16"/>
      <c r="D21" s="16"/>
      <c r="E21" s="39" t="s">
        <v>36</v>
      </c>
      <c r="F21" s="39"/>
      <c r="G21" s="39"/>
      <c r="H21" s="39"/>
      <c r="I21" s="18">
        <v>1034025.13</v>
      </c>
      <c r="J21" s="16"/>
      <c r="K21" s="16"/>
    </row>
    <row r="22" spans="2:11" ht="15" customHeight="1" x14ac:dyDescent="0.25">
      <c r="B22" s="16"/>
      <c r="C22" s="16"/>
      <c r="D22" s="16"/>
      <c r="E22" s="39" t="s">
        <v>39</v>
      </c>
      <c r="F22" s="39"/>
      <c r="G22" s="39"/>
      <c r="H22" s="39"/>
      <c r="I22" s="18">
        <f>+I20-I21</f>
        <v>198598078.34999999</v>
      </c>
      <c r="J22" s="16"/>
      <c r="K22" s="16"/>
    </row>
    <row r="23" spans="2:11" ht="15" customHeight="1" x14ac:dyDescent="0.25">
      <c r="B23" s="16"/>
      <c r="C23" s="16"/>
      <c r="D23" s="16"/>
      <c r="E23" s="39" t="s">
        <v>37</v>
      </c>
      <c r="F23" s="39"/>
      <c r="G23" s="39"/>
      <c r="H23" s="39"/>
      <c r="I23" s="18">
        <v>1040832.46</v>
      </c>
      <c r="J23" s="16"/>
      <c r="K23" s="16"/>
    </row>
    <row r="24" spans="2:11" ht="15" customHeight="1" x14ac:dyDescent="0.25">
      <c r="B24" s="16"/>
      <c r="C24" s="16"/>
      <c r="D24" s="16"/>
      <c r="E24" s="39" t="s">
        <v>40</v>
      </c>
      <c r="F24" s="39"/>
      <c r="G24" s="39"/>
      <c r="H24" s="39"/>
      <c r="I24" s="31">
        <f>+I22-I23</f>
        <v>197557245.88999999</v>
      </c>
      <c r="J24" s="16"/>
      <c r="K24" s="16"/>
    </row>
    <row r="25" spans="2:11" ht="15" customHeight="1" x14ac:dyDescent="0.25">
      <c r="B25" s="16"/>
      <c r="C25" s="16"/>
      <c r="D25" s="16"/>
      <c r="E25" s="39" t="s">
        <v>41</v>
      </c>
      <c r="F25" s="39"/>
      <c r="G25" s="39"/>
      <c r="H25" s="39"/>
      <c r="I25" s="18">
        <v>1047684.61</v>
      </c>
      <c r="J25" s="16"/>
      <c r="K25" s="16"/>
    </row>
    <row r="26" spans="2:11" ht="15" customHeight="1" x14ac:dyDescent="0.25">
      <c r="B26" s="16"/>
      <c r="C26" s="16"/>
      <c r="D26" s="16"/>
      <c r="E26" s="39" t="s">
        <v>44</v>
      </c>
      <c r="F26" s="39"/>
      <c r="G26" s="39"/>
      <c r="H26" s="39"/>
      <c r="I26" s="18">
        <f>+I24-I25</f>
        <v>196509561.27999997</v>
      </c>
      <c r="J26" s="16"/>
      <c r="K26" s="16"/>
    </row>
    <row r="27" spans="2:11" ht="15" customHeight="1" x14ac:dyDescent="0.25">
      <c r="B27" s="16"/>
      <c r="C27" s="16"/>
      <c r="D27" s="16"/>
      <c r="E27" s="39" t="s">
        <v>42</v>
      </c>
      <c r="F27" s="39"/>
      <c r="G27" s="39"/>
      <c r="H27" s="39"/>
      <c r="I27" s="18">
        <v>1054581.8600000001</v>
      </c>
      <c r="J27" s="16"/>
      <c r="K27" s="16"/>
    </row>
    <row r="28" spans="2:11" ht="15" customHeight="1" x14ac:dyDescent="0.25">
      <c r="B28" s="16"/>
      <c r="C28" s="16"/>
      <c r="D28" s="16"/>
      <c r="E28" s="39" t="s">
        <v>45</v>
      </c>
      <c r="F28" s="39"/>
      <c r="G28" s="39"/>
      <c r="H28" s="39"/>
      <c r="I28" s="18">
        <f>+I26-I27</f>
        <v>195454979.41999996</v>
      </c>
      <c r="J28" s="16"/>
      <c r="K28" s="16"/>
    </row>
    <row r="29" spans="2:11" ht="15" customHeight="1" x14ac:dyDescent="0.25">
      <c r="B29" s="16"/>
      <c r="C29" s="16"/>
      <c r="D29" s="16"/>
      <c r="E29" s="39" t="s">
        <v>43</v>
      </c>
      <c r="F29" s="39"/>
      <c r="G29" s="39"/>
      <c r="H29" s="39"/>
      <c r="I29" s="18">
        <v>1061524.52</v>
      </c>
      <c r="J29" s="16"/>
      <c r="K29" s="16"/>
    </row>
    <row r="30" spans="2:11" ht="15" customHeight="1" x14ac:dyDescent="0.25">
      <c r="B30" s="16"/>
      <c r="C30" s="16"/>
      <c r="D30" s="16"/>
      <c r="E30" s="39" t="s">
        <v>46</v>
      </c>
      <c r="F30" s="39"/>
      <c r="G30" s="39"/>
      <c r="H30" s="39"/>
      <c r="I30" s="31">
        <f>+I28-I29</f>
        <v>194393454.89999995</v>
      </c>
      <c r="J30" s="16"/>
      <c r="K30" s="16"/>
    </row>
    <row r="31" spans="2:11" ht="15" customHeight="1" x14ac:dyDescent="0.25">
      <c r="B31" s="16"/>
      <c r="C31" s="16"/>
      <c r="D31" s="16"/>
      <c r="E31" s="39" t="s">
        <v>47</v>
      </c>
      <c r="F31" s="39"/>
      <c r="G31" s="39"/>
      <c r="H31" s="39"/>
      <c r="I31" s="18">
        <v>1068512.8899999999</v>
      </c>
      <c r="J31" s="16"/>
      <c r="K31" s="16"/>
    </row>
    <row r="32" spans="2:11" ht="15" customHeight="1" x14ac:dyDescent="0.25">
      <c r="B32" s="16"/>
      <c r="C32" s="16"/>
      <c r="D32" s="16"/>
      <c r="E32" s="39" t="s">
        <v>52</v>
      </c>
      <c r="F32" s="39"/>
      <c r="G32" s="39"/>
      <c r="H32" s="39"/>
      <c r="I32" s="18">
        <f>+I30-I31</f>
        <v>193324942.00999996</v>
      </c>
      <c r="J32" s="16"/>
      <c r="K32" s="16"/>
    </row>
    <row r="33" spans="1:11" ht="15" customHeight="1" x14ac:dyDescent="0.25">
      <c r="B33" s="16"/>
      <c r="C33" s="16"/>
      <c r="D33" s="16"/>
      <c r="E33" s="39" t="s">
        <v>48</v>
      </c>
      <c r="F33" s="39"/>
      <c r="G33" s="39"/>
      <c r="H33" s="39"/>
      <c r="I33" s="18">
        <v>1075547.27</v>
      </c>
      <c r="J33" s="16"/>
      <c r="K33" s="16"/>
    </row>
    <row r="34" spans="1:11" ht="15" customHeight="1" x14ac:dyDescent="0.25">
      <c r="B34" s="16"/>
      <c r="C34" s="16"/>
      <c r="D34" s="16"/>
      <c r="E34" s="39" t="s">
        <v>53</v>
      </c>
      <c r="F34" s="39"/>
      <c r="G34" s="39"/>
      <c r="H34" s="39"/>
      <c r="I34" s="18">
        <f>+I32-I33</f>
        <v>192249394.73999995</v>
      </c>
      <c r="J34" s="16"/>
      <c r="K34" s="16"/>
    </row>
    <row r="35" spans="1:11" ht="15" customHeight="1" x14ac:dyDescent="0.25">
      <c r="B35" s="16"/>
      <c r="C35" s="16"/>
      <c r="D35" s="16"/>
      <c r="E35" s="39" t="s">
        <v>49</v>
      </c>
      <c r="F35" s="39"/>
      <c r="G35" s="39"/>
      <c r="H35" s="39"/>
      <c r="I35" s="18">
        <v>1082627.96</v>
      </c>
      <c r="J35" s="16"/>
      <c r="K35" s="16"/>
    </row>
    <row r="36" spans="1:11" ht="15" customHeight="1" x14ac:dyDescent="0.25">
      <c r="B36" s="16"/>
      <c r="C36" s="16"/>
      <c r="D36" s="16"/>
      <c r="E36" s="39" t="s">
        <v>54</v>
      </c>
      <c r="F36" s="39"/>
      <c r="G36" s="39"/>
      <c r="H36" s="39"/>
      <c r="I36" s="30">
        <f>+I34-I35</f>
        <v>191166766.77999994</v>
      </c>
      <c r="J36" s="16"/>
      <c r="K36" s="16"/>
    </row>
    <row r="37" spans="1:11" ht="15" customHeight="1" x14ac:dyDescent="0.25">
      <c r="B37" s="16"/>
      <c r="C37" s="16"/>
      <c r="D37" s="16"/>
      <c r="E37" s="24"/>
      <c r="F37" s="24"/>
      <c r="G37" s="24"/>
      <c r="H37" s="24"/>
      <c r="I37" s="32"/>
      <c r="J37" s="16"/>
      <c r="K37" s="16"/>
    </row>
    <row r="38" spans="1:11" ht="27" customHeight="1" x14ac:dyDescent="0.25">
      <c r="B38" s="16"/>
      <c r="C38" s="16"/>
      <c r="D38" s="16"/>
      <c r="E38" s="42"/>
      <c r="F38" s="42"/>
      <c r="G38" s="42"/>
      <c r="H38" s="11" t="s">
        <v>29</v>
      </c>
      <c r="I38" s="11" t="s">
        <v>51</v>
      </c>
      <c r="J38" s="16"/>
      <c r="K38" s="16"/>
    </row>
    <row r="39" spans="1:11" ht="15" customHeight="1" x14ac:dyDescent="0.25">
      <c r="B39" s="16"/>
      <c r="C39" s="16"/>
      <c r="D39" s="16"/>
      <c r="E39" s="41" t="s">
        <v>23</v>
      </c>
      <c r="F39" s="41"/>
      <c r="G39" s="41"/>
      <c r="H39" s="19">
        <v>409575000000</v>
      </c>
      <c r="I39" s="18">
        <f>+H39</f>
        <v>409575000000</v>
      </c>
      <c r="J39" s="16"/>
      <c r="K39" s="16"/>
    </row>
    <row r="40" spans="1:11" ht="15" customHeight="1" x14ac:dyDescent="0.25">
      <c r="B40" s="16"/>
      <c r="C40" s="16"/>
      <c r="D40" s="16"/>
      <c r="E40" s="39" t="s">
        <v>24</v>
      </c>
      <c r="F40" s="39"/>
      <c r="G40" s="39"/>
      <c r="H40" s="20">
        <f>+I12</f>
        <v>203701016.74000001</v>
      </c>
      <c r="I40" s="7">
        <f>+I36</f>
        <v>191166766.77999994</v>
      </c>
      <c r="J40" s="16"/>
      <c r="K40" s="16"/>
    </row>
    <row r="41" spans="1:11" ht="15" customHeight="1" x14ac:dyDescent="0.25">
      <c r="B41" s="16"/>
      <c r="C41" s="16"/>
      <c r="D41" s="16"/>
      <c r="E41" s="39" t="s">
        <v>25</v>
      </c>
      <c r="F41" s="39"/>
      <c r="G41" s="39"/>
      <c r="H41" s="8">
        <f>+H40/H39</f>
        <v>4.9734729107001161E-4</v>
      </c>
      <c r="I41" s="8">
        <f>+I40/I39</f>
        <v>4.6674422701580893E-4</v>
      </c>
      <c r="J41" s="16"/>
      <c r="K41" s="16"/>
    </row>
    <row r="42" spans="1:11" ht="15" customHeight="1" x14ac:dyDescent="0.25">
      <c r="B42" s="16"/>
      <c r="C42" s="16"/>
      <c r="D42" s="16"/>
      <c r="E42" s="21"/>
      <c r="F42" s="22"/>
      <c r="G42" s="4"/>
      <c r="H42" s="16"/>
      <c r="I42" s="16"/>
      <c r="J42" s="16"/>
      <c r="K42" s="16"/>
    </row>
    <row r="43" spans="1:11" ht="28.5" customHeight="1" x14ac:dyDescent="0.25">
      <c r="B43" s="35"/>
      <c r="C43" s="35"/>
      <c r="D43" s="35"/>
      <c r="E43" s="40"/>
      <c r="F43" s="40"/>
      <c r="G43" s="40"/>
      <c r="H43" s="11" t="s">
        <v>29</v>
      </c>
      <c r="I43" s="11" t="s">
        <v>55</v>
      </c>
      <c r="J43" s="16"/>
      <c r="K43" s="16"/>
    </row>
    <row r="44" spans="1:11" ht="15" customHeight="1" x14ac:dyDescent="0.25">
      <c r="A44" s="5"/>
      <c r="B44" s="37"/>
      <c r="C44" s="37"/>
      <c r="D44" s="37"/>
      <c r="E44" s="41" t="s">
        <v>26</v>
      </c>
      <c r="F44" s="41"/>
      <c r="G44" s="41"/>
      <c r="H44" s="34">
        <f>607151442-1103815</f>
        <v>606047627</v>
      </c>
      <c r="I44" s="34">
        <f>632559366-424463</f>
        <v>632134903</v>
      </c>
      <c r="J44" s="16"/>
      <c r="K44" s="16"/>
    </row>
    <row r="45" spans="1:11" ht="15" customHeight="1" x14ac:dyDescent="0.25">
      <c r="A45" s="6"/>
      <c r="B45" s="37"/>
      <c r="C45" s="37"/>
      <c r="D45" s="37"/>
      <c r="E45" s="39" t="s">
        <v>24</v>
      </c>
      <c r="F45" s="39"/>
      <c r="G45" s="39"/>
      <c r="H45" s="23">
        <f>+I12</f>
        <v>203701016.74000001</v>
      </c>
      <c r="I45" s="20">
        <f>+I36</f>
        <v>191166766.77999994</v>
      </c>
      <c r="J45" s="16"/>
      <c r="K45" s="16"/>
    </row>
    <row r="46" spans="1:11" ht="15" customHeight="1" x14ac:dyDescent="0.25">
      <c r="B46" s="16"/>
      <c r="C46" s="16"/>
      <c r="D46" s="16"/>
      <c r="E46" s="39" t="s">
        <v>25</v>
      </c>
      <c r="F46" s="39"/>
      <c r="G46" s="39"/>
      <c r="H46" s="8">
        <f>H45/H44</f>
        <v>0.33611387565089834</v>
      </c>
      <c r="I46" s="8">
        <f>I45/I44</f>
        <v>0.30241450973954515</v>
      </c>
      <c r="J46" s="16"/>
      <c r="K46" s="16"/>
    </row>
    <row r="47" spans="1:11" ht="18" customHeight="1" x14ac:dyDescent="0.2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 customHeight="1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2:11" ht="12.75" customHeight="1" x14ac:dyDescent="0.2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2:11" x14ac:dyDescent="0.25">
      <c r="B50" s="16"/>
      <c r="C50" s="16"/>
      <c r="D50" s="16"/>
      <c r="E50" s="24"/>
      <c r="F50" s="24"/>
      <c r="G50" s="24"/>
      <c r="H50" s="35"/>
      <c r="I50" s="35"/>
      <c r="J50" s="17"/>
      <c r="K50" s="17"/>
    </row>
    <row r="51" spans="2:11" x14ac:dyDescent="0.25">
      <c r="B51" s="16"/>
      <c r="C51" s="25"/>
      <c r="D51" s="27"/>
      <c r="E51" s="27"/>
      <c r="F51" s="24"/>
      <c r="G51" s="24"/>
      <c r="H51" s="26"/>
      <c r="I51" s="28"/>
      <c r="J51" s="25"/>
      <c r="K51" s="17"/>
    </row>
    <row r="52" spans="2:11" x14ac:dyDescent="0.25">
      <c r="B52" s="16"/>
      <c r="C52" s="35" t="s">
        <v>31</v>
      </c>
      <c r="D52" s="35"/>
      <c r="E52" s="35"/>
      <c r="F52" s="24"/>
      <c r="G52" s="24"/>
      <c r="H52" s="29"/>
      <c r="I52" s="35" t="s">
        <v>32</v>
      </c>
      <c r="J52" s="35"/>
      <c r="K52" s="17"/>
    </row>
    <row r="53" spans="2:11" x14ac:dyDescent="0.25">
      <c r="B53" s="16"/>
      <c r="C53" s="37" t="s">
        <v>33</v>
      </c>
      <c r="D53" s="37"/>
      <c r="E53" s="37"/>
      <c r="F53" s="24"/>
      <c r="G53" s="24"/>
      <c r="H53" s="26"/>
      <c r="I53" s="38" t="s">
        <v>34</v>
      </c>
      <c r="J53" s="38"/>
      <c r="K53" s="17"/>
    </row>
  </sheetData>
  <mergeCells count="54">
    <mergeCell ref="B2:K2"/>
    <mergeCell ref="B3:K3"/>
    <mergeCell ref="B6:B7"/>
    <mergeCell ref="C6:C7"/>
    <mergeCell ref="D6:D7"/>
    <mergeCell ref="E6:E7"/>
    <mergeCell ref="F6:F7"/>
    <mergeCell ref="G6:G7"/>
    <mergeCell ref="H6:I6"/>
    <mergeCell ref="B4:K4"/>
    <mergeCell ref="J6:K6"/>
    <mergeCell ref="E11:H11"/>
    <mergeCell ref="E12:H12"/>
    <mergeCell ref="E38:G38"/>
    <mergeCell ref="E39:G39"/>
    <mergeCell ref="E13:H13"/>
    <mergeCell ref="E14:H14"/>
    <mergeCell ref="E15:H15"/>
    <mergeCell ref="E16:H16"/>
    <mergeCell ref="E17:H17"/>
    <mergeCell ref="E18:H18"/>
    <mergeCell ref="E23:H23"/>
    <mergeCell ref="E24:H24"/>
    <mergeCell ref="E19:H19"/>
    <mergeCell ref="E20:H20"/>
    <mergeCell ref="E21:H21"/>
    <mergeCell ref="E22:H22"/>
    <mergeCell ref="E25:H25"/>
    <mergeCell ref="E26:H26"/>
    <mergeCell ref="E27:H27"/>
    <mergeCell ref="E43:G43"/>
    <mergeCell ref="E44:G44"/>
    <mergeCell ref="E28:H28"/>
    <mergeCell ref="E29:H29"/>
    <mergeCell ref="E30:H30"/>
    <mergeCell ref="E41:G41"/>
    <mergeCell ref="E40:G40"/>
    <mergeCell ref="E31:H31"/>
    <mergeCell ref="E32:H32"/>
    <mergeCell ref="E33:H33"/>
    <mergeCell ref="E34:H34"/>
    <mergeCell ref="E35:H35"/>
    <mergeCell ref="E36:H36"/>
    <mergeCell ref="B43:D43"/>
    <mergeCell ref="B47:K48"/>
    <mergeCell ref="C53:E53"/>
    <mergeCell ref="I52:J52"/>
    <mergeCell ref="I53:J53"/>
    <mergeCell ref="B44:D44"/>
    <mergeCell ref="B45:D45"/>
    <mergeCell ref="H50:I50"/>
    <mergeCell ref="E45:G45"/>
    <mergeCell ref="E46:G46"/>
    <mergeCell ref="C52:E52"/>
  </mergeCells>
  <printOptions horizontalCentered="1" verticalCentered="1"/>
  <pageMargins left="0.19685039370078741" right="0.19685039370078741" top="0.59055118110236227" bottom="0.59055118110236227" header="0.31496062992125984" footer="0.31496062992125984"/>
  <pageSetup scale="68" orientation="portrait" r:id="rId1"/>
  <headerFooter>
    <oddHeader>&amp;C
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</vt:lpstr>
      <vt:lpstr>'3er trimestre'!Área_de_impresión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2021-04-27T16:23:22Z</cp:lastPrinted>
  <dcterms:created xsi:type="dcterms:W3CDTF">2017-07-31T19:26:40Z</dcterms:created>
  <dcterms:modified xsi:type="dcterms:W3CDTF">2021-04-27T16:23:57Z</dcterms:modified>
</cp:coreProperties>
</file>