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uentaPublica\Desktop\AYUNTAMIENTO\2021\PRESUPUESTO DE INGRESOS 2021\"/>
    </mc:Choice>
  </mc:AlternateContent>
  <bookViews>
    <workbookView xWindow="0" yWindow="0" windowWidth="28800" windowHeight="12330"/>
  </bookViews>
  <sheets>
    <sheet name="Hoja1" sheetId="1" r:id="rId1"/>
  </sheets>
  <externalReferences>
    <externalReference r:id="rId2"/>
  </externalReferences>
  <definedNames>
    <definedName name="_xlnm.Print_Titles" localSheetId="0">Hoja1!$7:$8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0" i="1" l="1"/>
  <c r="C10" i="1"/>
  <c r="B72" i="1" l="1"/>
  <c r="B71" i="1"/>
  <c r="B70" i="1"/>
  <c r="B69" i="1" s="1"/>
  <c r="N69" i="1"/>
  <c r="M69" i="1"/>
  <c r="L69" i="1"/>
  <c r="K69" i="1"/>
  <c r="J69" i="1"/>
  <c r="I69" i="1"/>
  <c r="H69" i="1"/>
  <c r="G69" i="1"/>
  <c r="F69" i="1"/>
  <c r="E69" i="1"/>
  <c r="D69" i="1"/>
  <c r="C69" i="1"/>
  <c r="B68" i="1"/>
  <c r="B67" i="1"/>
  <c r="B66" i="1"/>
  <c r="B65" i="1"/>
  <c r="B64" i="1"/>
  <c r="B63" i="1"/>
  <c r="B62" i="1"/>
  <c r="N61" i="1"/>
  <c r="M61" i="1"/>
  <c r="L61" i="1"/>
  <c r="K61" i="1"/>
  <c r="J61" i="1"/>
  <c r="I61" i="1"/>
  <c r="H61" i="1"/>
  <c r="G61" i="1"/>
  <c r="F61" i="1"/>
  <c r="E61" i="1"/>
  <c r="D61" i="1"/>
  <c r="C61" i="1"/>
  <c r="B60" i="1"/>
  <c r="B59" i="1"/>
  <c r="M55" i="1"/>
  <c r="I55" i="1"/>
  <c r="E55" i="1"/>
  <c r="B58" i="1"/>
  <c r="N55" i="1"/>
  <c r="J55" i="1"/>
  <c r="F55" i="1"/>
  <c r="B57" i="1"/>
  <c r="K55" i="1"/>
  <c r="G55" i="1"/>
  <c r="B56" i="1"/>
  <c r="L55" i="1"/>
  <c r="H55" i="1"/>
  <c r="D55" i="1"/>
  <c r="B54" i="1"/>
  <c r="B53" i="1"/>
  <c r="B52" i="1"/>
  <c r="B51" i="1"/>
  <c r="B50" i="1"/>
  <c r="B49" i="1"/>
  <c r="B48" i="1"/>
  <c r="B47" i="1"/>
  <c r="B46" i="1"/>
  <c r="N45" i="1"/>
  <c r="N40" i="1" s="1"/>
  <c r="M45" i="1"/>
  <c r="M40" i="1" s="1"/>
  <c r="L45" i="1"/>
  <c r="K45" i="1"/>
  <c r="J45" i="1"/>
  <c r="J40" i="1" s="1"/>
  <c r="I45" i="1"/>
  <c r="I40" i="1" s="1"/>
  <c r="H45" i="1"/>
  <c r="G45" i="1"/>
  <c r="G40" i="1" s="1"/>
  <c r="F45" i="1"/>
  <c r="F40" i="1" s="1"/>
  <c r="E45" i="1"/>
  <c r="E40" i="1" s="1"/>
  <c r="D45" i="1"/>
  <c r="C45" i="1"/>
  <c r="B44" i="1"/>
  <c r="L40" i="1"/>
  <c r="H40" i="1"/>
  <c r="D40" i="1"/>
  <c r="B43" i="1"/>
  <c r="B42" i="1"/>
  <c r="K40" i="1"/>
  <c r="B39" i="1"/>
  <c r="B38" i="1"/>
  <c r="N36" i="1"/>
  <c r="J36" i="1"/>
  <c r="F36" i="1"/>
  <c r="B37" i="1"/>
  <c r="B36" i="1" s="1"/>
  <c r="M36" i="1"/>
  <c r="L36" i="1"/>
  <c r="K36" i="1"/>
  <c r="I36" i="1"/>
  <c r="H36" i="1"/>
  <c r="G36" i="1"/>
  <c r="E36" i="1"/>
  <c r="D36" i="1"/>
  <c r="C36" i="1"/>
  <c r="B35" i="1"/>
  <c r="N34" i="1"/>
  <c r="N29" i="1" s="1"/>
  <c r="M34" i="1"/>
  <c r="M29" i="1" s="1"/>
  <c r="L34" i="1"/>
  <c r="L29" i="1" s="1"/>
  <c r="K34" i="1"/>
  <c r="K29" i="1" s="1"/>
  <c r="J34" i="1"/>
  <c r="J29" i="1" s="1"/>
  <c r="I34" i="1"/>
  <c r="I29" i="1" s="1"/>
  <c r="H34" i="1"/>
  <c r="H29" i="1" s="1"/>
  <c r="G34" i="1"/>
  <c r="G29" i="1" s="1"/>
  <c r="F34" i="1"/>
  <c r="F29" i="1" s="1"/>
  <c r="E34" i="1"/>
  <c r="E29" i="1" s="1"/>
  <c r="D34" i="1"/>
  <c r="D29" i="1" s="1"/>
  <c r="C34" i="1"/>
  <c r="B33" i="1"/>
  <c r="B32" i="1"/>
  <c r="B31" i="1"/>
  <c r="B30" i="1"/>
  <c r="K26" i="1"/>
  <c r="G26" i="1"/>
  <c r="B28" i="1"/>
  <c r="L26" i="1"/>
  <c r="H26" i="1"/>
  <c r="D26" i="1"/>
  <c r="N26" i="1"/>
  <c r="M26" i="1"/>
  <c r="J26" i="1"/>
  <c r="I26" i="1"/>
  <c r="F26" i="1"/>
  <c r="E26" i="1"/>
  <c r="B25" i="1"/>
  <c r="B24" i="1"/>
  <c r="B23" i="1"/>
  <c r="M20" i="1"/>
  <c r="I20" i="1"/>
  <c r="E20" i="1"/>
  <c r="B22" i="1"/>
  <c r="B20" i="1" s="1"/>
  <c r="B21" i="1"/>
  <c r="N20" i="1"/>
  <c r="L20" i="1"/>
  <c r="K20" i="1"/>
  <c r="J20" i="1"/>
  <c r="H20" i="1"/>
  <c r="G20" i="1"/>
  <c r="F20" i="1"/>
  <c r="D20" i="1"/>
  <c r="C20" i="1"/>
  <c r="L10" i="1"/>
  <c r="H10" i="1"/>
  <c r="D10" i="1"/>
  <c r="B18" i="1"/>
  <c r="B17" i="1"/>
  <c r="B16" i="1"/>
  <c r="B15" i="1"/>
  <c r="B14" i="1"/>
  <c r="N10" i="1"/>
  <c r="J10" i="1"/>
  <c r="F10" i="1"/>
  <c r="B13" i="1"/>
  <c r="K10" i="1"/>
  <c r="G10" i="1"/>
  <c r="B12" i="1"/>
  <c r="B11" i="1"/>
  <c r="M10" i="1"/>
  <c r="I10" i="1"/>
  <c r="E10" i="1"/>
  <c r="B61" i="1" l="1"/>
  <c r="B45" i="1"/>
  <c r="B34" i="1"/>
  <c r="B29" i="1" s="1"/>
  <c r="C29" i="1"/>
  <c r="N9" i="1"/>
  <c r="F9" i="1"/>
  <c r="K9" i="1"/>
  <c r="J9" i="1"/>
  <c r="G9" i="1"/>
  <c r="E9" i="1"/>
  <c r="I9" i="1"/>
  <c r="M9" i="1"/>
  <c r="L9" i="1"/>
  <c r="B55" i="1"/>
  <c r="B41" i="1"/>
  <c r="B40" i="1" s="1"/>
  <c r="B19" i="1"/>
  <c r="B10" i="1" s="1"/>
  <c r="C26" i="1"/>
  <c r="B27" i="1"/>
  <c r="B26" i="1" s="1"/>
  <c r="D9" i="1"/>
  <c r="C55" i="1"/>
  <c r="C9" i="1" l="1"/>
  <c r="B9" i="1"/>
  <c r="H9" i="1"/>
</calcChain>
</file>

<file path=xl/sharedStrings.xml><?xml version="1.0" encoding="utf-8"?>
<sst xmlns="http://schemas.openxmlformats.org/spreadsheetml/2006/main" count="78" uniqueCount="76">
  <si>
    <t>AYUNTAMIENTO MUNICIPAL DE PLAYAS DE ROSARITO, B.C.</t>
  </si>
  <si>
    <t>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</si>
  <si>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</si>
  <si>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</si>
  <si>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</si>
  <si>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</si>
  <si>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</si>
  <si>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</si>
  <si>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</si>
  <si>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</si>
  <si>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</si>
  <si>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</si>
  <si>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</si>
  <si>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</si>
  <si>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</si>
  <si>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</si>
  <si>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</si>
  <si>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</si>
  <si>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</si>
  <si>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</si>
  <si>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</si>
  <si>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</si>
  <si>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</si>
  <si>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IMPUESTOS NO COMPRENDIDOS EN LA LEY DE INGRESOS VIGENTE, CAUSADOS EN EJERCICIOS FISCALES ANTERIORES PENDIENTES DE LIQUIDACIÓN O PAGO</t>
  </si>
  <si>
    <t>CUOTAS Y APORTACIONES DE SEGURIDAD SOCIAL</t>
  </si>
  <si>
    <t>APORTACIONES PARA FONDOS DE VIVIENDA</t>
  </si>
  <si>
    <t>CUOTAS PARA LA SEGURIDAD SOCIAL</t>
  </si>
  <si>
    <t>CUOTAS DE AHORRO PARA EL RETIRO</t>
  </si>
  <si>
    <t>OTRAS CUOTAS Y APORTACIONES PARA LA SEGURIDAD SOCIAL</t>
  </si>
  <si>
    <t>ACCESORIOS DE CUOTAS Y APORTACIONES DE SEGURIDAD SOCIAL</t>
  </si>
  <si>
    <t>CONTRIBUCIONES DE MEJORAS</t>
  </si>
  <si>
    <t>CONTRIBUCIONES DE MEJORAS POR OBRAS PÚBLICAS</t>
  </si>
  <si>
    <t>CONTRIBUCIONES DE MEJORAS NO COMPRENDIDAS EN LA LEY DE INGRESOS VIGENTE, CAUSADAS EN EJERCICIOS FISCALES ANTERIORES PENDIENTES DE LIQUIDACIÓN O PAGO</t>
  </si>
  <si>
    <t>DERECHOS</t>
  </si>
  <si>
    <t>DERECHOS POR EL USO, GOCE, APROVECHAMIENTO O EXPLOTACIÓN DE BIENES DE DOMINIO PÚBLICO</t>
  </si>
  <si>
    <t>DERECHOS A LOS HIDROCARBUROS (DEROGADO)</t>
  </si>
  <si>
    <t>DERECHOS POR PRESTACIÓN DE SERVICIOS</t>
  </si>
  <si>
    <t>OTROS DERECHOS</t>
  </si>
  <si>
    <t>ACCESORIOS DE DERECHOS</t>
  </si>
  <si>
    <t>DERECHOS NO COMPRENDIDOS EN LA LEY DE INGRESOS VIGENTE, CAUSADOS EN EJERCICIOS FISCALES ANTERIORES PENDIENTES DE LIQUIDACIÓN O PAGO</t>
  </si>
  <si>
    <t>PRODUCTOS</t>
  </si>
  <si>
    <t>PRODUCTOS DE CAPITAL (DEROGADO)</t>
  </si>
  <si>
    <t>PRODUCTOS NO COMPRENDIDOS EN LA LEY DE INGRESOS VIGENTE, CAUSADOS EN EJERCICIOS FISCALES ANTERIORES PENDIENTES DE LIQUIDACIÓN O PAGO</t>
  </si>
  <si>
    <t>APROVECHAMIENTOS</t>
  </si>
  <si>
    <t>APROVECHAMIENTOS PATRIMONIALES</t>
  </si>
  <si>
    <t>ACCESORIOS DE APROVECHAMIENTOS</t>
  </si>
  <si>
    <t>APROVECHAMIENTOS NO COMPRENDIDOS EN LA LEY DE INGRESOS VIGENTE, CAUSADOS EN EJERCICIOS FISCALES ANTERIORES PENDIENTES DE LIQUIDACIÓN O PAGO</t>
  </si>
  <si>
    <t>INGRESOS POR VENTA DE BIENES, PRESTACIÓN DE SERVICIOS Y OTROS INGRESOS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</si>
  <si>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</si>
  <si>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</si>
  <si>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</si>
  <si>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</si>
  <si>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</si>
  <si>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</si>
  <si>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</si>
  <si>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</si>
  <si>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OTROS INGRESOS</t>
  </si>
  <si>
    <t>PARTICIPACIONES, APORTACIONES, CONVENIOS, INCENTIVOS DERIVADOS DE LA COLABORACIÓN FISCAL Y FONDOS DISTINTOS DE APORTACIONES</t>
  </si>
  <si>
    <t>PARTICIPACIONES</t>
  </si>
  <si>
    <t xml:space="preserve">APORTACIONES </t>
  </si>
  <si>
    <t>CONVENIOS</t>
  </si>
  <si>
    <t>INCENTIVOS DERIVADOS DE LA COLABORACIÓN FISCAL</t>
  </si>
  <si>
    <t>FONDOS DISTINTOS DE APORTACIONES</t>
  </si>
  <si>
    <t>TRANSFERENCIAS, ASIGNACIONES, SUBSIDIOS Y SUBVENCIONES, Y PENSIONES Y JUBILACIONES</t>
  </si>
  <si>
    <t>TRANSFERENCIAS Y ASIGNACIONES</t>
  </si>
  <si>
    <t>TRANSFERENCIAS AL RESTO DEL SECTOR PÚBLICO (DEROGADO)</t>
  </si>
  <si>
    <t>SUBSIDIOS Y SUBVENCIONES</t>
  </si>
  <si>
    <t>AYUDAS SOCIALES (DEROGADO)</t>
  </si>
  <si>
    <t>PENSIONES Y JUBILACIONES</t>
  </si>
  <si>
    <t>TRANSFERENCIAS A FIDEICOMISOS, MANDATOS Y ANALOGOS (DEROGADO)</t>
  </si>
  <si>
    <t>TRANSFERENCIAS DEL FONDO MEXICANO DEL PETROLEO PARA LA ESTABILIZACION Y EL DESARROLLO</t>
  </si>
  <si>
    <t>INGRESOS DERIVADOS DE FINANCIAMIENTOS</t>
  </si>
  <si>
    <t>ENDEUDAMIENTO INTERNO</t>
  </si>
  <si>
    <t>ENDEUDAMIENTO EXTERNO</t>
  </si>
  <si>
    <t>FINANCIAMIENTO INTERNO</t>
  </si>
  <si>
    <t>CALENDARIO DE INGRESOS  DEL EJERCICIO FISCAL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</si>
</sst>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164" formatCode="_(&quot;$&quot;* #,##0_);_(&quot;$&quot;* \(#,##0\);_(&quot;$&quot;* &quot;-&quot;??_);_(@_)"/>
    <numFmt numFmtId="165" formatCode="_(&quot;$&quot;* #,##0.00_);_(&quot;$&quot;* \(#,##0.00\);_(&quot;$&quot;* &quot;-&quot;??_);_(@_)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2.5"/>
      <name val="Arial"/>
      <family val="2"/>
    </font>
    <font>
      <b/>
      <sz val="22"/>
      <color theme="1"/>
      <name val="Montserrat"/>
      <family val="3"/>
    </font>
    <font>
      <sz val="12"/>
      <color theme="1"/>
      <name val="Calibri"/>
      <family val="2"/>
      <scheme val="minor"/>
    </font>
    <font>
      <b/>
      <sz val="16"/>
      <color theme="0"/>
      <name val="Arial"/>
      <family val="2"/>
    </font>
    <font>
      <sz val="16"/>
      <name val="Arial"/>
      <family val="2"/>
    </font>
    <font>
      <b/>
      <sz val="12"/>
      <color theme="0"/>
      <name val="Arial"/>
      <family val="2"/>
    </font>
    <font>
      <b/>
      <sz val="12.5"/>
      <color theme="0"/>
      <name val="Arial"/>
      <family val="2"/>
    </font>
    <font>
      <b/>
      <sz val="11"/>
      <color theme="0"/>
      <name val="Arial"/>
      <family val="2"/>
    </font>
    <font>
      <b/>
      <sz val="12"/>
      <color theme="1"/>
      <name val="Calibri"/>
      <family val="2"/>
      <scheme val="minor"/>
    </font>
    <font>
      <b/>
      <sz val="12.5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name val="Arial"/>
      <family val="2"/>
    </font>
    <font>
      <sz val="11"/>
      <name val="DokChamp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</cellStyleXfs>
  <cellXfs count="65">
    <xf numFmtId="0" fontId="0" fillId="0" borderId="0" xfId="0"/>
    <xf numFmtId="0" fontId="3" fillId="2" borderId="0" xfId="2" applyFont="1" applyFill="1" applyBorder="1" applyAlignment="1"/>
    <xf numFmtId="44" fontId="4" fillId="2" borderId="0" xfId="1" applyFont="1" applyFill="1" applyAlignment="1"/>
    <xf numFmtId="0" fontId="3" fillId="2" borderId="0" xfId="2" applyFont="1" applyFill="1" applyAlignment="1"/>
    <xf numFmtId="9" fontId="5" fillId="2" borderId="0" xfId="3" applyFont="1" applyFill="1" applyAlignment="1"/>
    <xf numFmtId="9" fontId="6" fillId="2" borderId="0" xfId="3" applyFont="1" applyFill="1" applyAlignment="1"/>
    <xf numFmtId="0" fontId="8" fillId="3" borderId="0" xfId="2" applyFont="1" applyFill="1" applyAlignment="1"/>
    <xf numFmtId="0" fontId="9" fillId="3" borderId="4" xfId="2" applyFont="1" applyFill="1" applyBorder="1" applyAlignment="1">
      <alignment horizontal="center" vertical="center" wrapText="1"/>
    </xf>
    <xf numFmtId="44" fontId="10" fillId="3" borderId="5" xfId="1" applyFont="1" applyFill="1" applyBorder="1" applyAlignment="1">
      <alignment horizontal="center" vertical="center"/>
    </xf>
    <xf numFmtId="0" fontId="9" fillId="3" borderId="5" xfId="2" applyFont="1" applyFill="1" applyBorder="1" applyAlignment="1">
      <alignment horizontal="center" vertical="center"/>
    </xf>
    <xf numFmtId="0" fontId="9" fillId="3" borderId="6" xfId="2" applyFont="1" applyFill="1" applyBorder="1" applyAlignment="1">
      <alignment horizontal="center" vertical="center"/>
    </xf>
    <xf numFmtId="0" fontId="3" fillId="3" borderId="0" xfId="2" applyFont="1" applyFill="1" applyAlignment="1">
      <alignment horizontal="center" vertical="center"/>
    </xf>
    <xf numFmtId="164" fontId="9" fillId="3" borderId="4" xfId="2" applyNumberFormat="1" applyFont="1" applyFill="1" applyBorder="1" applyAlignment="1">
      <alignment horizontal="center" vertical="center" wrapText="1"/>
    </xf>
    <xf numFmtId="164" fontId="11" fillId="3" borderId="7" xfId="1" applyNumberFormat="1" applyFont="1" applyFill="1" applyBorder="1" applyAlignment="1">
      <alignment horizontal="center" vertical="center"/>
    </xf>
    <xf numFmtId="164" fontId="11" fillId="3" borderId="8" xfId="1" applyNumberFormat="1" applyFont="1" applyFill="1" applyBorder="1" applyAlignment="1">
      <alignment horizontal="center" vertical="center"/>
    </xf>
    <xf numFmtId="164" fontId="3" fillId="3" borderId="0" xfId="2" applyNumberFormat="1" applyFont="1" applyFill="1" applyAlignment="1">
      <alignment horizontal="center" vertical="center"/>
    </xf>
    <xf numFmtId="164" fontId="12" fillId="4" borderId="9" xfId="2" applyNumberFormat="1" applyFont="1" applyFill="1" applyBorder="1" applyAlignment="1">
      <alignment horizontal="left" vertical="center"/>
    </xf>
    <xf numFmtId="164" fontId="13" fillId="4" borderId="10" xfId="1" applyNumberFormat="1" applyFont="1" applyFill="1" applyBorder="1" applyAlignment="1">
      <alignment vertical="center"/>
    </xf>
    <xf numFmtId="164" fontId="14" fillId="4" borderId="0" xfId="1" applyNumberFormat="1" applyFont="1" applyFill="1" applyBorder="1" applyAlignment="1">
      <alignment vertical="center"/>
    </xf>
    <xf numFmtId="164" fontId="14" fillId="4" borderId="11" xfId="1" applyNumberFormat="1" applyFont="1" applyFill="1" applyBorder="1" applyAlignment="1">
      <alignment vertical="center"/>
    </xf>
    <xf numFmtId="164" fontId="15" fillId="4" borderId="0" xfId="2" applyNumberFormat="1" applyFont="1" applyFill="1" applyAlignment="1">
      <alignment vertical="center"/>
    </xf>
    <xf numFmtId="164" fontId="16" fillId="2" borderId="12" xfId="2" applyNumberFormat="1" applyFont="1" applyFill="1" applyBorder="1" applyAlignment="1">
      <alignment horizontal="left" vertical="center" wrapText="1"/>
    </xf>
    <xf numFmtId="164" fontId="4" fillId="2" borderId="13" xfId="1" applyNumberFormat="1" applyFont="1" applyFill="1" applyBorder="1" applyAlignment="1">
      <alignment vertical="center"/>
    </xf>
    <xf numFmtId="164" fontId="17" fillId="2" borderId="0" xfId="2" applyNumberFormat="1" applyFont="1" applyFill="1" applyBorder="1" applyAlignment="1">
      <alignment vertical="center" wrapText="1"/>
    </xf>
    <xf numFmtId="164" fontId="17" fillId="2" borderId="11" xfId="2" applyNumberFormat="1" applyFont="1" applyFill="1" applyBorder="1" applyAlignment="1">
      <alignment vertical="center" wrapText="1"/>
    </xf>
    <xf numFmtId="164" fontId="3" fillId="2" borderId="0" xfId="2" applyNumberFormat="1" applyFont="1" applyFill="1" applyAlignment="1">
      <alignment vertical="center"/>
    </xf>
    <xf numFmtId="164" fontId="17" fillId="2" borderId="0" xfId="2" applyNumberFormat="1" applyFont="1" applyFill="1" applyBorder="1" applyAlignment="1">
      <alignment vertical="center"/>
    </xf>
    <xf numFmtId="164" fontId="17" fillId="2" borderId="11" xfId="2" applyNumberFormat="1" applyFont="1" applyFill="1" applyBorder="1" applyAlignment="1">
      <alignment vertical="center"/>
    </xf>
    <xf numFmtId="164" fontId="4" fillId="2" borderId="13" xfId="1" applyNumberFormat="1" applyFont="1" applyFill="1" applyBorder="1" applyAlignment="1">
      <alignment horizontal="center" vertical="center"/>
    </xf>
    <xf numFmtId="164" fontId="3" fillId="0" borderId="0" xfId="2" applyNumberFormat="1" applyFont="1" applyAlignment="1">
      <alignment vertical="center"/>
    </xf>
    <xf numFmtId="164" fontId="18" fillId="3" borderId="12" xfId="2" applyNumberFormat="1" applyFont="1" applyFill="1" applyBorder="1" applyAlignment="1">
      <alignment horizontal="left" vertical="center"/>
    </xf>
    <xf numFmtId="164" fontId="10" fillId="3" borderId="13" xfId="1" applyNumberFormat="1" applyFont="1" applyFill="1" applyBorder="1" applyAlignment="1">
      <alignment horizontal="center" vertical="center"/>
    </xf>
    <xf numFmtId="164" fontId="11" fillId="3" borderId="0" xfId="1" applyNumberFormat="1" applyFont="1" applyFill="1" applyBorder="1" applyAlignment="1">
      <alignment horizontal="center" vertical="center"/>
    </xf>
    <xf numFmtId="164" fontId="11" fillId="3" borderId="11" xfId="1" applyNumberFormat="1" applyFont="1" applyFill="1" applyBorder="1" applyAlignment="1">
      <alignment horizontal="center" vertical="center"/>
    </xf>
    <xf numFmtId="164" fontId="18" fillId="3" borderId="12" xfId="2" applyNumberFormat="1" applyFont="1" applyFill="1" applyBorder="1" applyAlignment="1">
      <alignment vertical="center"/>
    </xf>
    <xf numFmtId="164" fontId="18" fillId="3" borderId="13" xfId="2" applyNumberFormat="1" applyFont="1" applyFill="1" applyBorder="1" applyAlignment="1">
      <alignment horizontal="left" vertical="center"/>
    </xf>
    <xf numFmtId="164" fontId="10" fillId="3" borderId="13" xfId="1" applyNumberFormat="1" applyFont="1" applyFill="1" applyBorder="1" applyAlignment="1">
      <alignment vertical="center"/>
    </xf>
    <xf numFmtId="164" fontId="11" fillId="3" borderId="0" xfId="1" applyNumberFormat="1" applyFont="1" applyFill="1" applyBorder="1" applyAlignment="1">
      <alignment vertical="center"/>
    </xf>
    <xf numFmtId="164" fontId="11" fillId="3" borderId="11" xfId="1" applyNumberFormat="1" applyFont="1" applyFill="1" applyBorder="1" applyAlignment="1">
      <alignment vertical="center"/>
    </xf>
    <xf numFmtId="164" fontId="3" fillId="2" borderId="0" xfId="2" applyNumberFormat="1" applyFont="1" applyFill="1" applyBorder="1" applyAlignment="1">
      <alignment vertical="center"/>
    </xf>
    <xf numFmtId="164" fontId="18" fillId="3" borderId="12" xfId="2" applyNumberFormat="1" applyFont="1" applyFill="1" applyBorder="1" applyAlignment="1">
      <alignment horizontal="left" vertical="center" wrapText="1"/>
    </xf>
    <xf numFmtId="164" fontId="18" fillId="3" borderId="12" xfId="2" applyNumberFormat="1" applyFont="1" applyFill="1" applyBorder="1" applyAlignment="1">
      <alignment horizontal="center" vertical="center" wrapText="1"/>
    </xf>
    <xf numFmtId="164" fontId="16" fillId="2" borderId="14" xfId="2" applyNumberFormat="1" applyFont="1" applyFill="1" applyBorder="1" applyAlignment="1">
      <alignment horizontal="left" vertical="center" wrapText="1"/>
    </xf>
    <xf numFmtId="164" fontId="4" fillId="2" borderId="15" xfId="1" applyNumberFormat="1" applyFont="1" applyFill="1" applyBorder="1" applyAlignment="1">
      <alignment vertical="center"/>
    </xf>
    <xf numFmtId="164" fontId="17" fillId="2" borderId="16" xfId="2" applyNumberFormat="1" applyFont="1" applyFill="1" applyBorder="1" applyAlignment="1">
      <alignment vertical="center" wrapText="1"/>
    </xf>
    <xf numFmtId="164" fontId="17" fillId="2" borderId="17" xfId="2" applyNumberFormat="1" applyFont="1" applyFill="1" applyBorder="1" applyAlignment="1">
      <alignment vertical="center" wrapText="1"/>
    </xf>
    <xf numFmtId="164" fontId="4" fillId="2" borderId="0" xfId="1" applyNumberFormat="1" applyFont="1" applyFill="1" applyBorder="1" applyAlignment="1">
      <alignment vertical="center"/>
    </xf>
    <xf numFmtId="164" fontId="19" fillId="2" borderId="0" xfId="2" applyNumberFormat="1" applyFont="1" applyFill="1" applyAlignment="1">
      <alignment vertical="center"/>
    </xf>
    <xf numFmtId="0" fontId="3" fillId="0" borderId="0" xfId="2" applyFont="1" applyAlignment="1"/>
    <xf numFmtId="44" fontId="4" fillId="0" borderId="0" xfId="1" applyFont="1" applyAlignment="1"/>
    <xf numFmtId="165" fontId="17" fillId="2" borderId="0" xfId="2" applyNumberFormat="1" applyFont="1" applyFill="1" applyBorder="1" applyAlignment="1">
      <alignment vertical="center"/>
    </xf>
    <xf numFmtId="165" fontId="17" fillId="2" borderId="11" xfId="2" applyNumberFormat="1" applyFont="1" applyFill="1" applyBorder="1" applyAlignment="1">
      <alignment vertical="center"/>
    </xf>
    <xf numFmtId="44" fontId="20" fillId="0" borderId="18" xfId="1" applyFont="1" applyFill="1" applyBorder="1" applyAlignment="1">
      <alignment horizontal="center"/>
    </xf>
    <xf numFmtId="165" fontId="4" fillId="2" borderId="13" xfId="1" applyNumberFormat="1" applyFont="1" applyFill="1" applyBorder="1" applyAlignment="1">
      <alignment horizontal="center" vertical="center"/>
    </xf>
    <xf numFmtId="165" fontId="4" fillId="2" borderId="13" xfId="1" applyNumberFormat="1" applyFont="1" applyFill="1" applyBorder="1" applyAlignment="1">
      <alignment vertical="center"/>
    </xf>
    <xf numFmtId="165" fontId="17" fillId="2" borderId="0" xfId="2" applyNumberFormat="1" applyFont="1" applyFill="1" applyBorder="1" applyAlignment="1">
      <alignment vertical="center" wrapText="1"/>
    </xf>
    <xf numFmtId="165" fontId="17" fillId="2" borderId="11" xfId="2" applyNumberFormat="1" applyFont="1" applyFill="1" applyBorder="1" applyAlignment="1">
      <alignment vertical="center" wrapText="1"/>
    </xf>
    <xf numFmtId="165" fontId="4" fillId="0" borderId="13" xfId="1" applyNumberFormat="1" applyFont="1" applyBorder="1" applyAlignment="1">
      <alignment vertical="center"/>
    </xf>
    <xf numFmtId="165" fontId="10" fillId="3" borderId="13" xfId="1" applyNumberFormat="1" applyFont="1" applyFill="1" applyBorder="1" applyAlignment="1">
      <alignment vertical="center"/>
    </xf>
    <xf numFmtId="165" fontId="11" fillId="3" borderId="0" xfId="1" applyNumberFormat="1" applyFont="1" applyFill="1" applyBorder="1" applyAlignment="1">
      <alignment horizontal="center" vertical="center"/>
    </xf>
    <xf numFmtId="165" fontId="11" fillId="3" borderId="0" xfId="1" applyNumberFormat="1" applyFont="1" applyFill="1" applyBorder="1" applyAlignment="1">
      <alignment vertical="center"/>
    </xf>
    <xf numFmtId="165" fontId="11" fillId="3" borderId="7" xfId="1" applyNumberFormat="1" applyFont="1" applyFill="1" applyBorder="1" applyAlignment="1">
      <alignment horizontal="center" vertical="center"/>
    </xf>
    <xf numFmtId="0" fontId="7" fillId="3" borderId="1" xfId="2" applyFont="1" applyFill="1" applyBorder="1" applyAlignment="1">
      <alignment horizontal="center" vertical="center" wrapText="1"/>
    </xf>
    <xf numFmtId="0" fontId="7" fillId="3" borderId="2" xfId="2" applyFont="1" applyFill="1" applyBorder="1" applyAlignment="1">
      <alignment horizontal="center" vertical="center" wrapText="1"/>
    </xf>
    <xf numFmtId="0" fontId="7" fillId="3" borderId="3" xfId="2" applyFont="1" applyFill="1" applyBorder="1" applyAlignment="1">
      <alignment horizontal="center" vertical="center" wrapText="1"/>
    </xf>
  </cellXfs>
  <cellStyles count="4">
    <cellStyle name="Moneda" xfId="1" builtinId="4"/>
    <cellStyle name="Normal" xfId="0" builtinId="0"/>
    <cellStyle name="Normal 2" xfId="2"/>
    <cellStyle name="Porcentaje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400050</xdr:colOff>
      <xdr:row>0</xdr:row>
      <xdr:rowOff>123825</xdr:rowOff>
    </xdr:from>
    <xdr:to>
      <xdr:col>1</xdr:col>
      <xdr:colOff>259821</xdr:colOff>
      <xdr:row>4</xdr:row>
      <xdr:rowOff>323850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6397" b="37378"/>
        <a:stretch/>
      </xdr:blipFill>
      <xdr:spPr>
        <a:xfrm>
          <a:off x="400050" y="123825"/>
          <a:ext cx="4917546" cy="10382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uentaPublica/Desktop/AYUNTAMIENTO/2020/TRANSPARENCIA%20PRESUP/AVANCE%20DE%20INGRESOS%202020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 2020 POR RUBRO"/>
      <sheetName val="INGRESOS 2020 RUBRO Y PARTIDA"/>
      <sheetName val="INGRESOS 2020 CALENDARIO MENSUA"/>
      <sheetName val="INGRESOS 2020 PARTIDA MENSUAL"/>
      <sheetName val="SABANA DE TRANSFERENCIAS"/>
      <sheetName val="TRANSF POR PARTIDA MENSUAL"/>
      <sheetName val="TRANSF POR RUBRO MEN"/>
      <sheetName val="P. INGRESOS MODIFICADO PARTIDA"/>
      <sheetName val="P. INGRESOS MODIFICADO RUBRO"/>
      <sheetName val="INGRESOS DEVENGADOS MENSUAL "/>
      <sheetName val="SDA"/>
      <sheetName val="EAI"/>
      <sheetName val="EAI-LDF (1)"/>
      <sheetName val="BP-LDF (1)"/>
      <sheetName val="LDF 1"/>
      <sheetName val="LDF 2"/>
      <sheetName val="EAI (2)"/>
      <sheetName val="EAI-LDF (2)"/>
      <sheetName val="BP-LDF (2)"/>
      <sheetName val="EAI (3)"/>
      <sheetName val="EAI-LDF (3)"/>
      <sheetName val="BP-LDF (3)"/>
    </sheetNames>
    <sheetDataSet>
      <sheetData sheetId="0"/>
      <sheetData sheetId="1"/>
      <sheetData sheetId="2"/>
      <sheetData sheetId="3">
        <row r="12">
          <cell r="D12">
            <v>0</v>
          </cell>
        </row>
        <row r="172"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</row>
        <row r="173"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3"/>
  <sheetViews>
    <sheetView tabSelected="1" workbookViewId="0">
      <selection activeCell="B5" sqref="B5"/>
    </sheetView>
  </sheetViews>
  <sheetFormatPr baseColWidth="10" defaultColWidth="24.85546875" defaultRowHeight="16.5"/>
  <cols>
    <col min="1" max="1" width="75.85546875" style="48" customWidth="1"/>
    <col min="2" max="2" width="22.7109375" style="49" customWidth="1"/>
    <col min="3" max="3" width="18.42578125" style="48" customWidth="1"/>
    <col min="4" max="14" width="16" style="48" customWidth="1"/>
    <col min="15" max="16384" width="24.85546875" style="48"/>
  </cols>
  <sheetData>
    <row r="1" spans="1:14" s="3" customFormat="1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s="3" customFormat="1">
      <c r="B2" s="2"/>
    </row>
    <row r="3" spans="1:14" s="3" customFormat="1">
      <c r="B3" s="2"/>
    </row>
    <row r="4" spans="1:14" s="3" customFormat="1">
      <c r="B4" s="2"/>
    </row>
    <row r="5" spans="1:14" s="3" customFormat="1" ht="29.25">
      <c r="B5" s="2"/>
      <c r="C5" s="4" t="s">
        <v>0</v>
      </c>
    </row>
    <row r="6" spans="1:14" s="3" customFormat="1">
      <c r="A6" s="5"/>
      <c r="B6" s="2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s="6" customFormat="1" ht="27" customHeight="1">
      <c r="A7" s="62" t="s">
        <v>75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4"/>
    </row>
    <row r="8" spans="1:14" s="11" customFormat="1" ht="24" customHeight="1">
      <c r="A8" s="7"/>
      <c r="B8" s="8" t="s">
        <v>1</v>
      </c>
      <c r="C8" s="9" t="s">
        <v>2</v>
      </c>
      <c r="D8" s="9" t="s">
        <v>3</v>
      </c>
      <c r="E8" s="9" t="s">
        <v>4</v>
      </c>
      <c r="F8" s="9" t="s">
        <v>5</v>
      </c>
      <c r="G8" s="9" t="s">
        <v>6</v>
      </c>
      <c r="H8" s="9" t="s">
        <v>7</v>
      </c>
      <c r="I8" s="9" t="s">
        <v>8</v>
      </c>
      <c r="J8" s="9" t="s">
        <v>9</v>
      </c>
      <c r="K8" s="9" t="s">
        <v>10</v>
      </c>
      <c r="L8" s="9" t="s">
        <v>11</v>
      </c>
      <c r="M8" s="9" t="s">
        <v>12</v>
      </c>
      <c r="N8" s="10" t="s">
        <v>13</v>
      </c>
    </row>
    <row r="9" spans="1:14" s="15" customFormat="1" ht="24" customHeight="1">
      <c r="A9" s="12"/>
      <c r="B9" s="61">
        <f>+B10+B20+B26+B29+B36+B40+B45+B55+B61+B69</f>
        <v>615135147.89999998</v>
      </c>
      <c r="C9" s="61">
        <f>+C10+C20+C26+C29+C36+C40+C45+C55+C61+C69</f>
        <v>78649446.819999993</v>
      </c>
      <c r="D9" s="13">
        <f t="shared" ref="D9:N9" si="0">+D10+D20+D26+D29+D36+D40+D45+D55+D61+D69</f>
        <v>57275323.939999998</v>
      </c>
      <c r="E9" s="13">
        <f t="shared" si="0"/>
        <v>50478244.990000002</v>
      </c>
      <c r="F9" s="13">
        <f t="shared" si="0"/>
        <v>48212552.040000007</v>
      </c>
      <c r="G9" s="13">
        <f t="shared" si="0"/>
        <v>48212552.040000007</v>
      </c>
      <c r="H9" s="13">
        <f t="shared" si="0"/>
        <v>48212552.040000007</v>
      </c>
      <c r="I9" s="13">
        <f t="shared" si="0"/>
        <v>48212551.989999995</v>
      </c>
      <c r="J9" s="13">
        <f t="shared" si="0"/>
        <v>48212552.07</v>
      </c>
      <c r="K9" s="13">
        <f t="shared" si="0"/>
        <v>48212552.010000005</v>
      </c>
      <c r="L9" s="13">
        <f t="shared" si="0"/>
        <v>48121237.550000004</v>
      </c>
      <c r="M9" s="13">
        <f t="shared" si="0"/>
        <v>45667794.180000007</v>
      </c>
      <c r="N9" s="14">
        <f t="shared" si="0"/>
        <v>45667788.230000004</v>
      </c>
    </row>
    <row r="10" spans="1:14" s="20" customFormat="1" ht="16.5" customHeight="1">
      <c r="A10" s="16" t="s">
        <v>14</v>
      </c>
      <c r="B10" s="17">
        <f>SUM(B12:B19)</f>
        <v>159879542.38999999</v>
      </c>
      <c r="C10" s="18">
        <f>SUM(C11:C19)</f>
        <v>46301714.340000004</v>
      </c>
      <c r="D10" s="18">
        <f t="shared" ref="D10:N10" si="1">SUM(D12:D19)</f>
        <v>18358168.279999997</v>
      </c>
      <c r="E10" s="18">
        <f t="shared" si="1"/>
        <v>11561089.300000001</v>
      </c>
      <c r="F10" s="18">
        <f t="shared" si="1"/>
        <v>9295396.379999999</v>
      </c>
      <c r="G10" s="18">
        <f t="shared" si="1"/>
        <v>9295396.379999999</v>
      </c>
      <c r="H10" s="18">
        <f t="shared" si="1"/>
        <v>9295396.379999999</v>
      </c>
      <c r="I10" s="18">
        <f t="shared" si="1"/>
        <v>9295396.379999999</v>
      </c>
      <c r="J10" s="18">
        <f t="shared" si="1"/>
        <v>9295396.379999999</v>
      </c>
      <c r="K10" s="18">
        <f t="shared" si="1"/>
        <v>9295396.379999999</v>
      </c>
      <c r="L10" s="18">
        <f t="shared" si="1"/>
        <v>9295396.379999999</v>
      </c>
      <c r="M10" s="18">
        <f t="shared" si="1"/>
        <v>9295396.4500000011</v>
      </c>
      <c r="N10" s="19">
        <f t="shared" si="1"/>
        <v>9295399.3599999994</v>
      </c>
    </row>
    <row r="11" spans="1:14" s="25" customFormat="1">
      <c r="A11" s="21" t="s">
        <v>15</v>
      </c>
      <c r="B11" s="22">
        <f t="shared" ref="B11:B19" si="2">SUM(C11:N11)</f>
        <v>0</v>
      </c>
      <c r="C11" s="23">
        <v>0</v>
      </c>
      <c r="D11" s="23">
        <v>0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  <c r="N11" s="24">
        <v>0</v>
      </c>
    </row>
    <row r="12" spans="1:14" s="25" customFormat="1" ht="19.5" customHeight="1">
      <c r="A12" s="21" t="s">
        <v>16</v>
      </c>
      <c r="B12" s="54">
        <f t="shared" si="2"/>
        <v>113551625.88000001</v>
      </c>
      <c r="C12" s="50">
        <v>42441054.710000001</v>
      </c>
      <c r="D12" s="26">
        <v>14497508.649999999</v>
      </c>
      <c r="E12" s="26">
        <v>7700429.8699999992</v>
      </c>
      <c r="F12" s="26">
        <v>5434736.9499999993</v>
      </c>
      <c r="G12" s="26">
        <v>5434736.9499999993</v>
      </c>
      <c r="H12" s="26">
        <v>5434736.9499999993</v>
      </c>
      <c r="I12" s="26">
        <v>5434736.9499999993</v>
      </c>
      <c r="J12" s="26">
        <v>5434736.9499999993</v>
      </c>
      <c r="K12" s="26">
        <v>5434736.9499999993</v>
      </c>
      <c r="L12" s="26">
        <v>5434736.9499999993</v>
      </c>
      <c r="M12" s="26">
        <v>5434737.0099999998</v>
      </c>
      <c r="N12" s="27">
        <v>5434736.9900000002</v>
      </c>
    </row>
    <row r="13" spans="1:14" s="25" customFormat="1">
      <c r="A13" s="21" t="s">
        <v>17</v>
      </c>
      <c r="B13" s="53">
        <f t="shared" si="2"/>
        <v>6935.4400000000005</v>
      </c>
      <c r="C13" s="55">
        <v>577.87</v>
      </c>
      <c r="D13" s="23">
        <v>577.87</v>
      </c>
      <c r="E13" s="23">
        <v>577.66999999999996</v>
      </c>
      <c r="F13" s="23">
        <v>577.66999999999996</v>
      </c>
      <c r="G13" s="23">
        <v>577.66999999999996</v>
      </c>
      <c r="H13" s="23">
        <v>577.66999999999996</v>
      </c>
      <c r="I13" s="23">
        <v>577.66999999999996</v>
      </c>
      <c r="J13" s="23">
        <v>577.66999999999996</v>
      </c>
      <c r="K13" s="23">
        <v>577.66999999999996</v>
      </c>
      <c r="L13" s="23">
        <v>577.66999999999996</v>
      </c>
      <c r="M13" s="23">
        <v>577.66999999999996</v>
      </c>
      <c r="N13" s="24">
        <v>580.66999999999996</v>
      </c>
    </row>
    <row r="14" spans="1:14" s="25" customFormat="1">
      <c r="A14" s="21" t="s">
        <v>18</v>
      </c>
      <c r="B14" s="22">
        <f t="shared" si="2"/>
        <v>0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4">
        <v>0</v>
      </c>
    </row>
    <row r="15" spans="1:14" s="25" customFormat="1">
      <c r="A15" s="21" t="s">
        <v>19</v>
      </c>
      <c r="B15" s="22">
        <f t="shared" si="2"/>
        <v>0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4">
        <v>0</v>
      </c>
    </row>
    <row r="16" spans="1:14" s="25" customFormat="1">
      <c r="A16" s="21" t="s">
        <v>20</v>
      </c>
      <c r="B16" s="28">
        <f t="shared" si="2"/>
        <v>0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4">
        <v>0</v>
      </c>
    </row>
    <row r="17" spans="1:14" s="29" customFormat="1">
      <c r="A17" s="21" t="s">
        <v>21</v>
      </c>
      <c r="B17" s="53">
        <f t="shared" si="2"/>
        <v>3466284.2700000009</v>
      </c>
      <c r="C17" s="50">
        <v>288857.03000000003</v>
      </c>
      <c r="D17" s="26">
        <v>288857.03000000003</v>
      </c>
      <c r="E17" s="26">
        <v>288857.03000000003</v>
      </c>
      <c r="F17" s="26">
        <v>288857.03000000003</v>
      </c>
      <c r="G17" s="26">
        <v>288857.03000000003</v>
      </c>
      <c r="H17" s="26">
        <v>288857.03000000003</v>
      </c>
      <c r="I17" s="26">
        <v>288857.03000000003</v>
      </c>
      <c r="J17" s="26">
        <v>288857.03000000003</v>
      </c>
      <c r="K17" s="26">
        <v>288857.03000000003</v>
      </c>
      <c r="L17" s="26">
        <v>288857.03000000003</v>
      </c>
      <c r="M17" s="26">
        <v>288857.03000000003</v>
      </c>
      <c r="N17" s="27">
        <v>288856.94</v>
      </c>
    </row>
    <row r="18" spans="1:14" s="29" customFormat="1">
      <c r="A18" s="21" t="s">
        <v>22</v>
      </c>
      <c r="B18" s="53">
        <f t="shared" si="2"/>
        <v>15621715.239999998</v>
      </c>
      <c r="C18" s="50">
        <v>1301809.6000000001</v>
      </c>
      <c r="D18" s="26">
        <v>1301809.6000000001</v>
      </c>
      <c r="E18" s="26">
        <v>1301809.6000000001</v>
      </c>
      <c r="F18" s="26">
        <v>1301809.6000000001</v>
      </c>
      <c r="G18" s="26">
        <v>1301809.6000000001</v>
      </c>
      <c r="H18" s="26">
        <v>1301809.6000000001</v>
      </c>
      <c r="I18" s="26">
        <v>1301809.6000000001</v>
      </c>
      <c r="J18" s="26">
        <v>1301809.6000000001</v>
      </c>
      <c r="K18" s="26">
        <v>1301809.6000000001</v>
      </c>
      <c r="L18" s="26">
        <v>1301809.6000000001</v>
      </c>
      <c r="M18" s="26">
        <v>1301809.6000000001</v>
      </c>
      <c r="N18" s="27">
        <v>1301809.6399999999</v>
      </c>
    </row>
    <row r="19" spans="1:14" s="29" customFormat="1" ht="47.25">
      <c r="A19" s="21" t="s">
        <v>23</v>
      </c>
      <c r="B19" s="53">
        <f t="shared" si="2"/>
        <v>27232981.559999995</v>
      </c>
      <c r="C19" s="50">
        <v>2269415.13</v>
      </c>
      <c r="D19" s="50">
        <v>2269415.13</v>
      </c>
      <c r="E19" s="50">
        <v>2269415.13</v>
      </c>
      <c r="F19" s="50">
        <v>2269415.13</v>
      </c>
      <c r="G19" s="50">
        <v>2269415.13</v>
      </c>
      <c r="H19" s="50">
        <v>2269415.13</v>
      </c>
      <c r="I19" s="50">
        <v>2269415.13</v>
      </c>
      <c r="J19" s="50">
        <v>2269415.13</v>
      </c>
      <c r="K19" s="50">
        <v>2269415.13</v>
      </c>
      <c r="L19" s="50">
        <v>2269415.13</v>
      </c>
      <c r="M19" s="50">
        <v>2269415.14</v>
      </c>
      <c r="N19" s="51">
        <v>2269415.12</v>
      </c>
    </row>
    <row r="20" spans="1:14" s="29" customFormat="1" ht="16.5" customHeight="1">
      <c r="A20" s="30" t="s">
        <v>24</v>
      </c>
      <c r="B20" s="31">
        <f>SUM(B22)</f>
        <v>2947689.1799999997</v>
      </c>
      <c r="C20" s="59">
        <f t="shared" ref="C20:N20" si="3">SUM(C22)</f>
        <v>245640.77</v>
      </c>
      <c r="D20" s="32">
        <f t="shared" si="3"/>
        <v>245640.77</v>
      </c>
      <c r="E20" s="32">
        <f t="shared" si="3"/>
        <v>245640.77</v>
      </c>
      <c r="F20" s="32">
        <f t="shared" si="3"/>
        <v>245640.77</v>
      </c>
      <c r="G20" s="32">
        <f t="shared" si="3"/>
        <v>245640.77</v>
      </c>
      <c r="H20" s="32">
        <f t="shared" si="3"/>
        <v>245640.77</v>
      </c>
      <c r="I20" s="32">
        <f t="shared" si="3"/>
        <v>245640.77</v>
      </c>
      <c r="J20" s="32">
        <f t="shared" si="3"/>
        <v>245640.77</v>
      </c>
      <c r="K20" s="32">
        <f t="shared" si="3"/>
        <v>245640.77</v>
      </c>
      <c r="L20" s="32">
        <f t="shared" si="3"/>
        <v>245640.77</v>
      </c>
      <c r="M20" s="32">
        <f t="shared" si="3"/>
        <v>245640.77</v>
      </c>
      <c r="N20" s="33">
        <f t="shared" si="3"/>
        <v>245640.71</v>
      </c>
    </row>
    <row r="21" spans="1:14" s="25" customFormat="1">
      <c r="A21" s="21" t="s">
        <v>25</v>
      </c>
      <c r="B21" s="22">
        <f>SUM(C21:N21)</f>
        <v>0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4">
        <v>0</v>
      </c>
    </row>
    <row r="22" spans="1:14" s="25" customFormat="1">
      <c r="A22" s="21" t="s">
        <v>26</v>
      </c>
      <c r="B22" s="53">
        <f>SUM(C22:N22)</f>
        <v>2947689.1799999997</v>
      </c>
      <c r="C22" s="52">
        <v>245640.77</v>
      </c>
      <c r="D22" s="52">
        <v>245640.77</v>
      </c>
      <c r="E22" s="52">
        <v>245640.77</v>
      </c>
      <c r="F22" s="52">
        <v>245640.77</v>
      </c>
      <c r="G22" s="52">
        <v>245640.77</v>
      </c>
      <c r="H22" s="52">
        <v>245640.77</v>
      </c>
      <c r="I22" s="52">
        <v>245640.77</v>
      </c>
      <c r="J22" s="52">
        <v>245640.77</v>
      </c>
      <c r="K22" s="52">
        <v>245640.77</v>
      </c>
      <c r="L22" s="52">
        <v>245640.77</v>
      </c>
      <c r="M22" s="52">
        <v>245640.77</v>
      </c>
      <c r="N22" s="52">
        <v>245640.71</v>
      </c>
    </row>
    <row r="23" spans="1:14" s="25" customFormat="1">
      <c r="A23" s="21" t="s">
        <v>27</v>
      </c>
      <c r="B23" s="28">
        <f>SUM(C23:N23)</f>
        <v>0</v>
      </c>
      <c r="C23" s="23">
        <v>0</v>
      </c>
      <c r="D23" s="23">
        <v>0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4">
        <v>0</v>
      </c>
    </row>
    <row r="24" spans="1:14" s="29" customFormat="1">
      <c r="A24" s="21" t="s">
        <v>28</v>
      </c>
      <c r="B24" s="28">
        <f>SUM(C24:N24)</f>
        <v>0</v>
      </c>
      <c r="C24" s="23">
        <v>0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4">
        <v>0</v>
      </c>
    </row>
    <row r="25" spans="1:14" s="25" customFormat="1">
      <c r="A25" s="21" t="s">
        <v>29</v>
      </c>
      <c r="B25" s="28">
        <f>SUM(C25:N25)</f>
        <v>0</v>
      </c>
      <c r="C25" s="23">
        <v>0</v>
      </c>
      <c r="D25" s="23">
        <v>0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4">
        <v>0</v>
      </c>
    </row>
    <row r="26" spans="1:14" s="25" customFormat="1" ht="16.5" customHeight="1">
      <c r="A26" s="34" t="s">
        <v>30</v>
      </c>
      <c r="B26" s="31">
        <f>SUM(B27:B28)</f>
        <v>1567469.76</v>
      </c>
      <c r="C26" s="59">
        <f t="shared" ref="C26:N26" si="4">SUM(C27:C28)</f>
        <v>130622.48</v>
      </c>
      <c r="D26" s="32">
        <f t="shared" si="4"/>
        <v>130622.48</v>
      </c>
      <c r="E26" s="32">
        <f t="shared" si="4"/>
        <v>130622.48</v>
      </c>
      <c r="F26" s="32">
        <f t="shared" si="4"/>
        <v>130622.48</v>
      </c>
      <c r="G26" s="32">
        <f t="shared" si="4"/>
        <v>130622.48</v>
      </c>
      <c r="H26" s="32">
        <f t="shared" si="4"/>
        <v>130622.48</v>
      </c>
      <c r="I26" s="32">
        <f t="shared" si="4"/>
        <v>130622.48</v>
      </c>
      <c r="J26" s="32">
        <f t="shared" si="4"/>
        <v>130622.48</v>
      </c>
      <c r="K26" s="32">
        <f t="shared" si="4"/>
        <v>130622.48</v>
      </c>
      <c r="L26" s="32">
        <f t="shared" si="4"/>
        <v>130622.48</v>
      </c>
      <c r="M26" s="32">
        <f t="shared" si="4"/>
        <v>130622.48</v>
      </c>
      <c r="N26" s="33">
        <f t="shared" si="4"/>
        <v>130622.48</v>
      </c>
    </row>
    <row r="27" spans="1:14" s="25" customFormat="1">
      <c r="A27" s="21" t="s">
        <v>31</v>
      </c>
      <c r="B27" s="53">
        <f>SUM(C27:N27)</f>
        <v>661.68</v>
      </c>
      <c r="C27" s="52">
        <v>55.14</v>
      </c>
      <c r="D27" s="52">
        <v>55.14</v>
      </c>
      <c r="E27" s="52">
        <v>55.14</v>
      </c>
      <c r="F27" s="52">
        <v>55.14</v>
      </c>
      <c r="G27" s="52">
        <v>55.14</v>
      </c>
      <c r="H27" s="52">
        <v>55.14</v>
      </c>
      <c r="I27" s="52">
        <v>55.14</v>
      </c>
      <c r="J27" s="52">
        <v>55.14</v>
      </c>
      <c r="K27" s="52">
        <v>55.14</v>
      </c>
      <c r="L27" s="52">
        <v>55.14</v>
      </c>
      <c r="M27" s="52">
        <v>55.14</v>
      </c>
      <c r="N27" s="52">
        <v>55.14</v>
      </c>
    </row>
    <row r="28" spans="1:14" s="25" customFormat="1" ht="47.25">
      <c r="A28" s="21" t="s">
        <v>32</v>
      </c>
      <c r="B28" s="28">
        <f>SUM(C28:N28)</f>
        <v>1566808.08</v>
      </c>
      <c r="C28" s="50">
        <v>130567.34</v>
      </c>
      <c r="D28" s="50">
        <v>130567.34</v>
      </c>
      <c r="E28" s="50">
        <v>130567.34</v>
      </c>
      <c r="F28" s="50">
        <v>130567.34</v>
      </c>
      <c r="G28" s="50">
        <v>130567.34</v>
      </c>
      <c r="H28" s="50">
        <v>130567.34</v>
      </c>
      <c r="I28" s="50">
        <v>130567.34</v>
      </c>
      <c r="J28" s="50">
        <v>130567.34</v>
      </c>
      <c r="K28" s="50">
        <v>130567.34</v>
      </c>
      <c r="L28" s="50">
        <v>130567.34</v>
      </c>
      <c r="M28" s="50">
        <v>130567.34</v>
      </c>
      <c r="N28" s="50">
        <v>130567.34</v>
      </c>
    </row>
    <row r="29" spans="1:14" s="29" customFormat="1" ht="16.5" customHeight="1">
      <c r="A29" s="35" t="s">
        <v>33</v>
      </c>
      <c r="B29" s="36">
        <f>SUM(B30:B35)</f>
        <v>92853397.459999993</v>
      </c>
      <c r="C29" s="60">
        <f>SUM(C30:C35)</f>
        <v>7737784.0099999998</v>
      </c>
      <c r="D29" s="37">
        <f t="shared" ref="D29:N29" si="5">SUM(D30:D35)</f>
        <v>7737784.0099999998</v>
      </c>
      <c r="E29" s="37">
        <f t="shared" si="5"/>
        <v>7737784.0399999991</v>
      </c>
      <c r="F29" s="37">
        <f t="shared" si="5"/>
        <v>7737784.0099999998</v>
      </c>
      <c r="G29" s="37">
        <f t="shared" si="5"/>
        <v>7737784.0099999998</v>
      </c>
      <c r="H29" s="37">
        <f t="shared" si="5"/>
        <v>7737784.0099999998</v>
      </c>
      <c r="I29" s="37">
        <f t="shared" si="5"/>
        <v>7737783.959999999</v>
      </c>
      <c r="J29" s="37">
        <f t="shared" si="5"/>
        <v>7737783.959999999</v>
      </c>
      <c r="K29" s="37">
        <f t="shared" si="5"/>
        <v>7737784.0199999996</v>
      </c>
      <c r="L29" s="37">
        <f t="shared" si="5"/>
        <v>7737784.0099999998</v>
      </c>
      <c r="M29" s="37">
        <f t="shared" si="5"/>
        <v>7737783.2299999986</v>
      </c>
      <c r="N29" s="38">
        <f t="shared" si="5"/>
        <v>7737774.1899999995</v>
      </c>
    </row>
    <row r="30" spans="1:14" s="25" customFormat="1" ht="31.5">
      <c r="A30" s="21" t="s">
        <v>34</v>
      </c>
      <c r="B30" s="54">
        <f t="shared" ref="B30:B35" si="6">SUM(C30:N30)</f>
        <v>91694404.249999985</v>
      </c>
      <c r="C30" s="55">
        <v>7641201.2400000002</v>
      </c>
      <c r="D30" s="55">
        <v>7641201.2400000002</v>
      </c>
      <c r="E30" s="55">
        <v>7641201.2699999996</v>
      </c>
      <c r="F30" s="55">
        <v>7641201.2400000002</v>
      </c>
      <c r="G30" s="55">
        <v>7641201.2400000002</v>
      </c>
      <c r="H30" s="55">
        <v>7641201.2400000002</v>
      </c>
      <c r="I30" s="55">
        <v>7641201.1899999995</v>
      </c>
      <c r="J30" s="55">
        <v>7641201.1899999995</v>
      </c>
      <c r="K30" s="55">
        <v>7641201.25</v>
      </c>
      <c r="L30" s="55">
        <v>7641201.2400000002</v>
      </c>
      <c r="M30" s="55">
        <v>7641200.4899999984</v>
      </c>
      <c r="N30" s="56">
        <v>7641191.4199999999</v>
      </c>
    </row>
    <row r="31" spans="1:14" s="25" customFormat="1">
      <c r="A31" s="21" t="s">
        <v>35</v>
      </c>
      <c r="B31" s="22">
        <f t="shared" si="6"/>
        <v>0</v>
      </c>
      <c r="C31" s="23">
        <v>0</v>
      </c>
      <c r="D31" s="23">
        <v>0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4">
        <v>0</v>
      </c>
    </row>
    <row r="32" spans="1:14" s="25" customFormat="1">
      <c r="A32" s="21" t="s">
        <v>36</v>
      </c>
      <c r="B32" s="22">
        <f t="shared" si="6"/>
        <v>0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7">
        <v>0</v>
      </c>
    </row>
    <row r="33" spans="1:14" s="29" customFormat="1">
      <c r="A33" s="21" t="s">
        <v>37</v>
      </c>
      <c r="B33" s="57">
        <f t="shared" si="6"/>
        <v>4502.04</v>
      </c>
      <c r="C33" s="55">
        <v>375.17</v>
      </c>
      <c r="D33" s="55">
        <v>375.17</v>
      </c>
      <c r="E33" s="55">
        <v>375.17</v>
      </c>
      <c r="F33" s="55">
        <v>375.17</v>
      </c>
      <c r="G33" s="55">
        <v>375.17</v>
      </c>
      <c r="H33" s="55">
        <v>375.17</v>
      </c>
      <c r="I33" s="55">
        <v>375.17</v>
      </c>
      <c r="J33" s="55">
        <v>375.17</v>
      </c>
      <c r="K33" s="55">
        <v>375.17</v>
      </c>
      <c r="L33" s="55">
        <v>375.17</v>
      </c>
      <c r="M33" s="55">
        <v>375.17</v>
      </c>
      <c r="N33" s="55">
        <v>375.17</v>
      </c>
    </row>
    <row r="34" spans="1:14" s="25" customFormat="1">
      <c r="A34" s="21" t="s">
        <v>38</v>
      </c>
      <c r="B34" s="22">
        <f t="shared" si="6"/>
        <v>0</v>
      </c>
      <c r="C34" s="26">
        <f>SUM('[1]INGRESOS 2020 PARTIDA MENSUAL'!D172:D174)</f>
        <v>0</v>
      </c>
      <c r="D34" s="26">
        <f>SUM('[1]INGRESOS 2020 PARTIDA MENSUAL'!E172:E174)</f>
        <v>0</v>
      </c>
      <c r="E34" s="26">
        <f>SUM('[1]INGRESOS 2020 PARTIDA MENSUAL'!F172:F174)</f>
        <v>0</v>
      </c>
      <c r="F34" s="26">
        <f>SUM('[1]INGRESOS 2020 PARTIDA MENSUAL'!G172:G174)</f>
        <v>0</v>
      </c>
      <c r="G34" s="26">
        <f>SUM('[1]INGRESOS 2020 PARTIDA MENSUAL'!H172:H174)</f>
        <v>0</v>
      </c>
      <c r="H34" s="26">
        <f>SUM('[1]INGRESOS 2020 PARTIDA MENSUAL'!I172:I174)</f>
        <v>0</v>
      </c>
      <c r="I34" s="26">
        <f>SUM('[1]INGRESOS 2020 PARTIDA MENSUAL'!J172:J174)</f>
        <v>0</v>
      </c>
      <c r="J34" s="26">
        <f>SUM('[1]INGRESOS 2020 PARTIDA MENSUAL'!K172:K174)</f>
        <v>0</v>
      </c>
      <c r="K34" s="26">
        <f>SUM('[1]INGRESOS 2020 PARTIDA MENSUAL'!L172:L174)</f>
        <v>0</v>
      </c>
      <c r="L34" s="26">
        <f>SUM('[1]INGRESOS 2020 PARTIDA MENSUAL'!M172:M174)</f>
        <v>0</v>
      </c>
      <c r="M34" s="26">
        <f>SUM('[1]INGRESOS 2020 PARTIDA MENSUAL'!N172:N174)</f>
        <v>0</v>
      </c>
      <c r="N34" s="27">
        <f>SUM('[1]INGRESOS 2020 PARTIDA MENSUAL'!O172:O174)</f>
        <v>0</v>
      </c>
    </row>
    <row r="35" spans="1:14" s="25" customFormat="1" ht="47.25">
      <c r="A35" s="21" t="s">
        <v>39</v>
      </c>
      <c r="B35" s="54">
        <f t="shared" si="6"/>
        <v>1154491.17</v>
      </c>
      <c r="C35" s="50">
        <v>96207.6</v>
      </c>
      <c r="D35" s="50">
        <v>96207.6</v>
      </c>
      <c r="E35" s="50">
        <v>96207.6</v>
      </c>
      <c r="F35" s="50">
        <v>96207.6</v>
      </c>
      <c r="G35" s="50">
        <v>96207.6</v>
      </c>
      <c r="H35" s="50">
        <v>96207.6</v>
      </c>
      <c r="I35" s="50">
        <v>96207.6</v>
      </c>
      <c r="J35" s="50">
        <v>96207.6</v>
      </c>
      <c r="K35" s="50">
        <v>96207.6</v>
      </c>
      <c r="L35" s="50">
        <v>96207.6</v>
      </c>
      <c r="M35" s="50">
        <v>96207.57</v>
      </c>
      <c r="N35" s="50">
        <v>96207.6</v>
      </c>
    </row>
    <row r="36" spans="1:14" s="25" customFormat="1" ht="16.5" customHeight="1">
      <c r="A36" s="30" t="s">
        <v>40</v>
      </c>
      <c r="B36" s="58">
        <f>SUM(B37:B38)</f>
        <v>6419519.5199999996</v>
      </c>
      <c r="C36" s="60">
        <f t="shared" ref="C36:N36" si="7">SUM(C37:C38)</f>
        <v>534959.96</v>
      </c>
      <c r="D36" s="37">
        <f t="shared" si="7"/>
        <v>534959.96</v>
      </c>
      <c r="E36" s="37">
        <f t="shared" si="7"/>
        <v>534959.96</v>
      </c>
      <c r="F36" s="37">
        <f t="shared" si="7"/>
        <v>534959.96</v>
      </c>
      <c r="G36" s="37">
        <f t="shared" si="7"/>
        <v>534959.96</v>
      </c>
      <c r="H36" s="37">
        <f t="shared" si="7"/>
        <v>534959.96</v>
      </c>
      <c r="I36" s="37">
        <f t="shared" si="7"/>
        <v>534959.96</v>
      </c>
      <c r="J36" s="37">
        <f t="shared" si="7"/>
        <v>534959.96</v>
      </c>
      <c r="K36" s="37">
        <f t="shared" si="7"/>
        <v>534959.96</v>
      </c>
      <c r="L36" s="37">
        <f t="shared" si="7"/>
        <v>534959.96</v>
      </c>
      <c r="M36" s="37">
        <f t="shared" si="7"/>
        <v>534959.96</v>
      </c>
      <c r="N36" s="38">
        <f t="shared" si="7"/>
        <v>534959.96</v>
      </c>
    </row>
    <row r="37" spans="1:14" s="25" customFormat="1">
      <c r="A37" s="21" t="s">
        <v>40</v>
      </c>
      <c r="B37" s="54">
        <f>SUM(C37:N37)</f>
        <v>6419519.5199999996</v>
      </c>
      <c r="C37" s="50">
        <v>534959.96</v>
      </c>
      <c r="D37" s="50">
        <v>534959.96</v>
      </c>
      <c r="E37" s="50">
        <v>534959.96</v>
      </c>
      <c r="F37" s="50">
        <v>534959.96</v>
      </c>
      <c r="G37" s="50">
        <v>534959.96</v>
      </c>
      <c r="H37" s="50">
        <v>534959.96</v>
      </c>
      <c r="I37" s="50">
        <v>534959.96</v>
      </c>
      <c r="J37" s="50">
        <v>534959.96</v>
      </c>
      <c r="K37" s="50">
        <v>534959.96</v>
      </c>
      <c r="L37" s="50">
        <v>534959.96</v>
      </c>
      <c r="M37" s="50">
        <v>534959.96</v>
      </c>
      <c r="N37" s="50">
        <v>534959.96</v>
      </c>
    </row>
    <row r="38" spans="1:14" s="25" customFormat="1">
      <c r="A38" s="21" t="s">
        <v>41</v>
      </c>
      <c r="B38" s="22">
        <f>SUM(C38:N38)</f>
        <v>0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4">
        <v>0</v>
      </c>
    </row>
    <row r="39" spans="1:14" s="29" customFormat="1" ht="47.25">
      <c r="A39" s="21" t="s">
        <v>42</v>
      </c>
      <c r="B39" s="22">
        <f>SUM(C39:N39)</f>
        <v>0</v>
      </c>
      <c r="C39" s="23">
        <v>0</v>
      </c>
      <c r="D39" s="23">
        <v>0</v>
      </c>
      <c r="E39" s="23">
        <v>0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  <c r="K39" s="23">
        <v>0</v>
      </c>
      <c r="L39" s="23">
        <v>0</v>
      </c>
      <c r="M39" s="23">
        <v>0</v>
      </c>
      <c r="N39" s="24">
        <v>0</v>
      </c>
    </row>
    <row r="40" spans="1:14" s="25" customFormat="1" ht="16.5" customHeight="1">
      <c r="A40" s="30" t="s">
        <v>43</v>
      </c>
      <c r="B40" s="58">
        <f>SUM(B41:B54)</f>
        <v>18167454.809999995</v>
      </c>
      <c r="C40" s="60">
        <f>SUM(C41:C44)</f>
        <v>1536783.2199999997</v>
      </c>
      <c r="D40" s="37">
        <f t="shared" ref="D40:N40" si="8">SUM(D41:D54)</f>
        <v>1536783.2199999997</v>
      </c>
      <c r="E40" s="37">
        <f t="shared" si="8"/>
        <v>1536783.2199999997</v>
      </c>
      <c r="F40" s="37">
        <f t="shared" si="8"/>
        <v>1536783.2199999997</v>
      </c>
      <c r="G40" s="37">
        <f t="shared" si="8"/>
        <v>1536783.2199999997</v>
      </c>
      <c r="H40" s="37">
        <f t="shared" si="8"/>
        <v>1536783.2199999997</v>
      </c>
      <c r="I40" s="37">
        <f t="shared" si="8"/>
        <v>1536783.2199999997</v>
      </c>
      <c r="J40" s="37">
        <f t="shared" si="8"/>
        <v>1536783.2999999998</v>
      </c>
      <c r="K40" s="37">
        <f t="shared" si="8"/>
        <v>1536783.1799999997</v>
      </c>
      <c r="L40" s="37">
        <f t="shared" si="8"/>
        <v>1445468.7299999997</v>
      </c>
      <c r="M40" s="37">
        <f t="shared" si="8"/>
        <v>1445468.4400000002</v>
      </c>
      <c r="N40" s="38">
        <f t="shared" si="8"/>
        <v>1445468.6199999996</v>
      </c>
    </row>
    <row r="41" spans="1:14" s="25" customFormat="1">
      <c r="A41" s="21" t="s">
        <v>43</v>
      </c>
      <c r="B41" s="54">
        <f>SUM(C41:N41)</f>
        <v>14880185.879999997</v>
      </c>
      <c r="C41" s="50">
        <v>1262844.1499999997</v>
      </c>
      <c r="D41" s="50">
        <v>1262844.1499999997</v>
      </c>
      <c r="E41" s="50">
        <v>1262844.1499999997</v>
      </c>
      <c r="F41" s="50">
        <v>1262844.1499999997</v>
      </c>
      <c r="G41" s="50">
        <v>1262844.1499999997</v>
      </c>
      <c r="H41" s="50">
        <v>1262844.1499999997</v>
      </c>
      <c r="I41" s="50">
        <v>1262844.1499999997</v>
      </c>
      <c r="J41" s="50">
        <v>1262844.2299999997</v>
      </c>
      <c r="K41" s="50">
        <v>1262844.1099999996</v>
      </c>
      <c r="L41" s="50">
        <v>1171529.6599999997</v>
      </c>
      <c r="M41" s="50">
        <v>1171529.3700000001</v>
      </c>
      <c r="N41" s="51">
        <v>1171529.4599999997</v>
      </c>
    </row>
    <row r="42" spans="1:14" s="25" customFormat="1">
      <c r="A42" s="21" t="s">
        <v>44</v>
      </c>
      <c r="B42" s="54">
        <f>SUM(C42:N42)</f>
        <v>2641033.1</v>
      </c>
      <c r="C42" s="50">
        <v>220086.09</v>
      </c>
      <c r="D42" s="50">
        <v>220086.09</v>
      </c>
      <c r="E42" s="50">
        <v>220086.09</v>
      </c>
      <c r="F42" s="50">
        <v>220086.09</v>
      </c>
      <c r="G42" s="50">
        <v>220086.09</v>
      </c>
      <c r="H42" s="50">
        <v>220086.09</v>
      </c>
      <c r="I42" s="50">
        <v>220086.09</v>
      </c>
      <c r="J42" s="50">
        <v>220086.09</v>
      </c>
      <c r="K42" s="50">
        <v>220086.09</v>
      </c>
      <c r="L42" s="50">
        <v>220086.09</v>
      </c>
      <c r="M42" s="50">
        <v>220086.09</v>
      </c>
      <c r="N42" s="50">
        <v>220086.11</v>
      </c>
    </row>
    <row r="43" spans="1:14" s="25" customFormat="1">
      <c r="A43" s="21" t="s">
        <v>45</v>
      </c>
      <c r="B43" s="54">
        <f>SUM(C43:N43)</f>
        <v>539239.2699999999</v>
      </c>
      <c r="C43" s="50">
        <v>44936.6</v>
      </c>
      <c r="D43" s="50">
        <v>44936.6</v>
      </c>
      <c r="E43" s="50">
        <v>44936.6</v>
      </c>
      <c r="F43" s="50">
        <v>44936.6</v>
      </c>
      <c r="G43" s="50">
        <v>44936.6</v>
      </c>
      <c r="H43" s="50">
        <v>44936.6</v>
      </c>
      <c r="I43" s="50">
        <v>44936.6</v>
      </c>
      <c r="J43" s="50">
        <v>44936.6</v>
      </c>
      <c r="K43" s="50">
        <v>44936.6</v>
      </c>
      <c r="L43" s="50">
        <v>44936.6</v>
      </c>
      <c r="M43" s="50">
        <v>44936.6</v>
      </c>
      <c r="N43" s="50">
        <v>44936.67</v>
      </c>
    </row>
    <row r="44" spans="1:14" s="39" customFormat="1" ht="47.25">
      <c r="A44" s="21" t="s">
        <v>46</v>
      </c>
      <c r="B44" s="54">
        <f>SUM(C44:N44)</f>
        <v>106996.56000000004</v>
      </c>
      <c r="C44" s="50">
        <v>8916.380000000001</v>
      </c>
      <c r="D44" s="50">
        <v>8916.380000000001</v>
      </c>
      <c r="E44" s="50">
        <v>8916.380000000001</v>
      </c>
      <c r="F44" s="50">
        <v>8916.380000000001</v>
      </c>
      <c r="G44" s="50">
        <v>8916.380000000001</v>
      </c>
      <c r="H44" s="50">
        <v>8916.380000000001</v>
      </c>
      <c r="I44" s="50">
        <v>8916.380000000001</v>
      </c>
      <c r="J44" s="50">
        <v>8916.380000000001</v>
      </c>
      <c r="K44" s="50">
        <v>8916.380000000001</v>
      </c>
      <c r="L44" s="50">
        <v>8916.380000000001</v>
      </c>
      <c r="M44" s="50">
        <v>8916.380000000001</v>
      </c>
      <c r="N44" s="50">
        <v>8916.380000000001</v>
      </c>
    </row>
    <row r="45" spans="1:14" s="25" customFormat="1" ht="15.75" customHeight="1">
      <c r="A45" s="30" t="s">
        <v>47</v>
      </c>
      <c r="B45" s="36">
        <f>SUM(B46:B54)</f>
        <v>0</v>
      </c>
      <c r="C45" s="37">
        <f t="shared" ref="C45:N45" si="9">SUM(C46:C54)</f>
        <v>0</v>
      </c>
      <c r="D45" s="37">
        <f t="shared" si="9"/>
        <v>0</v>
      </c>
      <c r="E45" s="37">
        <f t="shared" si="9"/>
        <v>0</v>
      </c>
      <c r="F45" s="37">
        <f t="shared" si="9"/>
        <v>0</v>
      </c>
      <c r="G45" s="37">
        <f t="shared" si="9"/>
        <v>0</v>
      </c>
      <c r="H45" s="37">
        <f t="shared" si="9"/>
        <v>0</v>
      </c>
      <c r="I45" s="37">
        <f t="shared" si="9"/>
        <v>0</v>
      </c>
      <c r="J45" s="37">
        <f t="shared" si="9"/>
        <v>0</v>
      </c>
      <c r="K45" s="37">
        <f t="shared" si="9"/>
        <v>0</v>
      </c>
      <c r="L45" s="37">
        <f t="shared" si="9"/>
        <v>0</v>
      </c>
      <c r="M45" s="37">
        <f t="shared" si="9"/>
        <v>0</v>
      </c>
      <c r="N45" s="38">
        <f t="shared" si="9"/>
        <v>0</v>
      </c>
    </row>
    <row r="46" spans="1:14" s="25" customFormat="1" ht="31.5">
      <c r="A46" s="21" t="s">
        <v>48</v>
      </c>
      <c r="B46" s="22">
        <f t="shared" ref="B46:B54" si="10">SUM(C46:N46)</f>
        <v>0</v>
      </c>
      <c r="C46" s="23">
        <v>0</v>
      </c>
      <c r="D46" s="23">
        <v>0</v>
      </c>
      <c r="E46" s="23">
        <v>0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  <c r="K46" s="23">
        <v>0</v>
      </c>
      <c r="L46" s="23">
        <v>0</v>
      </c>
      <c r="M46" s="23">
        <v>0</v>
      </c>
      <c r="N46" s="24">
        <v>0</v>
      </c>
    </row>
    <row r="47" spans="1:14" s="25" customFormat="1" ht="31.5">
      <c r="A47" s="21" t="s">
        <v>49</v>
      </c>
      <c r="B47" s="22">
        <f t="shared" si="10"/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23">
        <v>0</v>
      </c>
      <c r="M47" s="23">
        <v>0</v>
      </c>
      <c r="N47" s="24">
        <v>0</v>
      </c>
    </row>
    <row r="48" spans="1:14" s="25" customFormat="1" ht="47.25">
      <c r="A48" s="21" t="s">
        <v>50</v>
      </c>
      <c r="B48" s="22">
        <f t="shared" si="10"/>
        <v>0</v>
      </c>
      <c r="C48" s="23">
        <v>0</v>
      </c>
      <c r="D48" s="23">
        <v>0</v>
      </c>
      <c r="E48" s="23">
        <v>0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  <c r="K48" s="23">
        <v>0</v>
      </c>
      <c r="L48" s="23">
        <v>0</v>
      </c>
      <c r="M48" s="23">
        <v>0</v>
      </c>
      <c r="N48" s="24">
        <v>0</v>
      </c>
    </row>
    <row r="49" spans="1:14" s="25" customFormat="1" ht="47.25">
      <c r="A49" s="21" t="s">
        <v>51</v>
      </c>
      <c r="B49" s="22">
        <f t="shared" si="10"/>
        <v>0</v>
      </c>
      <c r="C49" s="23">
        <v>0</v>
      </c>
      <c r="D49" s="23">
        <v>0</v>
      </c>
      <c r="E49" s="23">
        <v>0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23">
        <v>0</v>
      </c>
      <c r="M49" s="23">
        <v>0</v>
      </c>
      <c r="N49" s="24">
        <v>0</v>
      </c>
    </row>
    <row r="50" spans="1:14" s="25" customFormat="1" ht="47.25">
      <c r="A50" s="21" t="s">
        <v>52</v>
      </c>
      <c r="B50" s="22">
        <f t="shared" si="10"/>
        <v>0</v>
      </c>
      <c r="C50" s="23">
        <v>0</v>
      </c>
      <c r="D50" s="23">
        <v>0</v>
      </c>
      <c r="E50" s="23">
        <v>0</v>
      </c>
      <c r="F50" s="23">
        <v>0</v>
      </c>
      <c r="G50" s="23">
        <v>0</v>
      </c>
      <c r="H50" s="23">
        <v>0</v>
      </c>
      <c r="I50" s="23">
        <v>0</v>
      </c>
      <c r="J50" s="23">
        <v>0</v>
      </c>
      <c r="K50" s="23">
        <v>0</v>
      </c>
      <c r="L50" s="23">
        <v>0</v>
      </c>
      <c r="M50" s="23">
        <v>0</v>
      </c>
      <c r="N50" s="24">
        <v>0</v>
      </c>
    </row>
    <row r="51" spans="1:14" s="25" customFormat="1" ht="47.25">
      <c r="A51" s="21" t="s">
        <v>53</v>
      </c>
      <c r="B51" s="22">
        <f t="shared" si="10"/>
        <v>0</v>
      </c>
      <c r="C51" s="23">
        <v>0</v>
      </c>
      <c r="D51" s="23">
        <v>0</v>
      </c>
      <c r="E51" s="23">
        <v>0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  <c r="K51" s="23">
        <v>0</v>
      </c>
      <c r="L51" s="23">
        <v>0</v>
      </c>
      <c r="M51" s="23">
        <v>0</v>
      </c>
      <c r="N51" s="24">
        <v>0</v>
      </c>
    </row>
    <row r="52" spans="1:14" s="25" customFormat="1" ht="47.25">
      <c r="A52" s="21" t="s">
        <v>54</v>
      </c>
      <c r="B52" s="22">
        <f t="shared" si="10"/>
        <v>0</v>
      </c>
      <c r="C52" s="23">
        <v>0</v>
      </c>
      <c r="D52" s="23">
        <v>0</v>
      </c>
      <c r="E52" s="23">
        <v>0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  <c r="K52" s="23">
        <v>0</v>
      </c>
      <c r="L52" s="23">
        <v>0</v>
      </c>
      <c r="M52" s="23">
        <v>0</v>
      </c>
      <c r="N52" s="24">
        <v>0</v>
      </c>
    </row>
    <row r="53" spans="1:14" s="25" customFormat="1" ht="31.5">
      <c r="A53" s="21" t="s">
        <v>55</v>
      </c>
      <c r="B53" s="22">
        <f t="shared" si="10"/>
        <v>0</v>
      </c>
      <c r="C53" s="23">
        <v>0</v>
      </c>
      <c r="D53" s="23">
        <v>0</v>
      </c>
      <c r="E53" s="23">
        <v>0</v>
      </c>
      <c r="F53" s="23">
        <v>0</v>
      </c>
      <c r="G53" s="23">
        <v>0</v>
      </c>
      <c r="H53" s="23">
        <v>0</v>
      </c>
      <c r="I53" s="23">
        <v>0</v>
      </c>
      <c r="J53" s="23">
        <v>0</v>
      </c>
      <c r="K53" s="23">
        <v>0</v>
      </c>
      <c r="L53" s="23">
        <v>0</v>
      </c>
      <c r="M53" s="23">
        <v>0</v>
      </c>
      <c r="N53" s="24">
        <v>0</v>
      </c>
    </row>
    <row r="54" spans="1:14" s="25" customFormat="1">
      <c r="A54" s="21" t="s">
        <v>56</v>
      </c>
      <c r="B54" s="22">
        <f t="shared" si="10"/>
        <v>0</v>
      </c>
      <c r="C54" s="23">
        <v>0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23">
        <v>0</v>
      </c>
      <c r="M54" s="23">
        <v>0</v>
      </c>
      <c r="N54" s="24">
        <v>0</v>
      </c>
    </row>
    <row r="55" spans="1:14" s="25" customFormat="1" ht="33.75" customHeight="1">
      <c r="A55" s="40" t="s">
        <v>57</v>
      </c>
      <c r="B55" s="36">
        <f>SUM(B56:B59)</f>
        <v>333300074.78000003</v>
      </c>
      <c r="C55" s="37">
        <f t="shared" ref="C55:N55" si="11">SUM(C56:C59)</f>
        <v>22161942.039999999</v>
      </c>
      <c r="D55" s="37">
        <f t="shared" si="11"/>
        <v>28731365.220000003</v>
      </c>
      <c r="E55" s="37">
        <f t="shared" si="11"/>
        <v>28731365.220000003</v>
      </c>
      <c r="F55" s="37">
        <f t="shared" si="11"/>
        <v>28731365.220000003</v>
      </c>
      <c r="G55" s="37">
        <f t="shared" si="11"/>
        <v>28731365.220000003</v>
      </c>
      <c r="H55" s="37">
        <f t="shared" si="11"/>
        <v>28731365.220000003</v>
      </c>
      <c r="I55" s="37">
        <f t="shared" si="11"/>
        <v>28731365.220000003</v>
      </c>
      <c r="J55" s="37">
        <f t="shared" si="11"/>
        <v>28731365.220000003</v>
      </c>
      <c r="K55" s="37">
        <f t="shared" si="11"/>
        <v>28731365.220000003</v>
      </c>
      <c r="L55" s="37">
        <f t="shared" si="11"/>
        <v>28731365.220000003</v>
      </c>
      <c r="M55" s="37">
        <f t="shared" si="11"/>
        <v>26277922.850000001</v>
      </c>
      <c r="N55" s="38">
        <f t="shared" si="11"/>
        <v>26277922.91</v>
      </c>
    </row>
    <row r="56" spans="1:14" s="25" customFormat="1">
      <c r="A56" s="21" t="s">
        <v>58</v>
      </c>
      <c r="B56" s="22">
        <f>SUM(C56:N56)</f>
        <v>219177211.18000001</v>
      </c>
      <c r="C56" s="50">
        <v>18264767.59</v>
      </c>
      <c r="D56" s="50">
        <v>18264767.59</v>
      </c>
      <c r="E56" s="50">
        <v>18264767.59</v>
      </c>
      <c r="F56" s="50">
        <v>18264767.59</v>
      </c>
      <c r="G56" s="50">
        <v>18264767.59</v>
      </c>
      <c r="H56" s="50">
        <v>18264767.59</v>
      </c>
      <c r="I56" s="50">
        <v>18264767.59</v>
      </c>
      <c r="J56" s="50">
        <v>18264767.59</v>
      </c>
      <c r="K56" s="50">
        <v>18264767.59</v>
      </c>
      <c r="L56" s="50">
        <v>18264767.59</v>
      </c>
      <c r="M56" s="50">
        <v>18264767.600000001</v>
      </c>
      <c r="N56" s="50">
        <v>18264767.68</v>
      </c>
    </row>
    <row r="57" spans="1:14" s="25" customFormat="1">
      <c r="A57" s="21" t="s">
        <v>59</v>
      </c>
      <c r="B57" s="22">
        <f>SUM(C57:N57)</f>
        <v>96798079</v>
      </c>
      <c r="C57" s="50">
        <v>2453442.4</v>
      </c>
      <c r="D57" s="50">
        <v>9022865.5800000001</v>
      </c>
      <c r="E57" s="50">
        <v>9022865.5800000001</v>
      </c>
      <c r="F57" s="50">
        <v>9022865.5800000001</v>
      </c>
      <c r="G57" s="50">
        <v>9022865.5800000001</v>
      </c>
      <c r="H57" s="50">
        <v>9022865.5800000001</v>
      </c>
      <c r="I57" s="50">
        <v>9022865.5800000001</v>
      </c>
      <c r="J57" s="50">
        <v>9022865.5800000001</v>
      </c>
      <c r="K57" s="50">
        <v>9022865.5800000001</v>
      </c>
      <c r="L57" s="50">
        <v>9022865.5800000001</v>
      </c>
      <c r="M57" s="50">
        <v>6569423.2000000002</v>
      </c>
      <c r="N57" s="51">
        <v>6569423.1799999997</v>
      </c>
    </row>
    <row r="58" spans="1:14" s="25" customFormat="1">
      <c r="A58" s="21" t="s">
        <v>60</v>
      </c>
      <c r="B58" s="22">
        <f>SUM(C58:N58)</f>
        <v>435686.16</v>
      </c>
      <c r="C58" s="50">
        <v>36307.18</v>
      </c>
      <c r="D58" s="50">
        <v>36307.18</v>
      </c>
      <c r="E58" s="50">
        <v>36307.18</v>
      </c>
      <c r="F58" s="50">
        <v>36307.18</v>
      </c>
      <c r="G58" s="50">
        <v>36307.18</v>
      </c>
      <c r="H58" s="50">
        <v>36307.18</v>
      </c>
      <c r="I58" s="50">
        <v>36307.18</v>
      </c>
      <c r="J58" s="50">
        <v>36307.18</v>
      </c>
      <c r="K58" s="50">
        <v>36307.18</v>
      </c>
      <c r="L58" s="50">
        <v>36307.18</v>
      </c>
      <c r="M58" s="50">
        <v>36307.18</v>
      </c>
      <c r="N58" s="50">
        <v>36307.18</v>
      </c>
    </row>
    <row r="59" spans="1:14" s="25" customFormat="1">
      <c r="A59" s="21" t="s">
        <v>61</v>
      </c>
      <c r="B59" s="22">
        <f>SUM(C59:N59)</f>
        <v>16889098.440000005</v>
      </c>
      <c r="C59" s="50">
        <v>1407424.87</v>
      </c>
      <c r="D59" s="50">
        <v>1407424.87</v>
      </c>
      <c r="E59" s="50">
        <v>1407424.87</v>
      </c>
      <c r="F59" s="50">
        <v>1407424.87</v>
      </c>
      <c r="G59" s="50">
        <v>1407424.87</v>
      </c>
      <c r="H59" s="50">
        <v>1407424.87</v>
      </c>
      <c r="I59" s="50">
        <v>1407424.87</v>
      </c>
      <c r="J59" s="50">
        <v>1407424.87</v>
      </c>
      <c r="K59" s="50">
        <v>1407424.87</v>
      </c>
      <c r="L59" s="50">
        <v>1407424.87</v>
      </c>
      <c r="M59" s="50">
        <v>1407424.87</v>
      </c>
      <c r="N59" s="50">
        <v>1407424.87</v>
      </c>
    </row>
    <row r="60" spans="1:14" s="25" customFormat="1">
      <c r="A60" s="21" t="s">
        <v>62</v>
      </c>
      <c r="B60" s="22">
        <f>SUM(C60:N60)</f>
        <v>0</v>
      </c>
      <c r="C60" s="23">
        <v>0</v>
      </c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7"/>
    </row>
    <row r="61" spans="1:14" s="25" customFormat="1" ht="29.25" customHeight="1">
      <c r="A61" s="41" t="s">
        <v>63</v>
      </c>
      <c r="B61" s="36">
        <f t="shared" ref="B61:N61" si="12">SUM(B62:B65)</f>
        <v>0</v>
      </c>
      <c r="C61" s="37">
        <f t="shared" si="12"/>
        <v>0</v>
      </c>
      <c r="D61" s="37">
        <f t="shared" si="12"/>
        <v>0</v>
      </c>
      <c r="E61" s="37">
        <f t="shared" si="12"/>
        <v>0</v>
      </c>
      <c r="F61" s="37">
        <f t="shared" si="12"/>
        <v>0</v>
      </c>
      <c r="G61" s="37">
        <f t="shared" si="12"/>
        <v>0</v>
      </c>
      <c r="H61" s="37">
        <f t="shared" si="12"/>
        <v>0</v>
      </c>
      <c r="I61" s="37">
        <f t="shared" si="12"/>
        <v>0</v>
      </c>
      <c r="J61" s="37">
        <f t="shared" si="12"/>
        <v>0</v>
      </c>
      <c r="K61" s="37">
        <f t="shared" si="12"/>
        <v>0</v>
      </c>
      <c r="L61" s="37">
        <f t="shared" si="12"/>
        <v>0</v>
      </c>
      <c r="M61" s="37">
        <f t="shared" si="12"/>
        <v>0</v>
      </c>
      <c r="N61" s="38">
        <f t="shared" si="12"/>
        <v>0</v>
      </c>
    </row>
    <row r="62" spans="1:14" s="25" customFormat="1">
      <c r="A62" s="21" t="s">
        <v>64</v>
      </c>
      <c r="B62" s="22">
        <f>SUM(C62:N62)</f>
        <v>0</v>
      </c>
      <c r="C62" s="23">
        <v>0</v>
      </c>
      <c r="D62" s="23">
        <v>0</v>
      </c>
      <c r="E62" s="23">
        <v>0</v>
      </c>
      <c r="F62" s="23">
        <v>0</v>
      </c>
      <c r="G62" s="23">
        <v>0</v>
      </c>
      <c r="H62" s="23">
        <v>0</v>
      </c>
      <c r="I62" s="23">
        <v>0</v>
      </c>
      <c r="J62" s="23">
        <v>0</v>
      </c>
      <c r="K62" s="23">
        <v>0</v>
      </c>
      <c r="L62" s="23">
        <v>0</v>
      </c>
      <c r="M62" s="23">
        <v>0</v>
      </c>
      <c r="N62" s="24">
        <v>0</v>
      </c>
    </row>
    <row r="63" spans="1:14" s="25" customFormat="1">
      <c r="A63" s="21" t="s">
        <v>65</v>
      </c>
      <c r="B63" s="22">
        <f>SUM(C63:N63)</f>
        <v>0</v>
      </c>
      <c r="C63" s="23">
        <v>0</v>
      </c>
      <c r="D63" s="23">
        <v>0</v>
      </c>
      <c r="E63" s="23">
        <v>0</v>
      </c>
      <c r="F63" s="23">
        <v>0</v>
      </c>
      <c r="G63" s="23">
        <v>0</v>
      </c>
      <c r="H63" s="23">
        <v>0</v>
      </c>
      <c r="I63" s="23">
        <v>0</v>
      </c>
      <c r="J63" s="23">
        <v>0</v>
      </c>
      <c r="K63" s="23">
        <v>0</v>
      </c>
      <c r="L63" s="23">
        <v>0</v>
      </c>
      <c r="M63" s="23">
        <v>0</v>
      </c>
      <c r="N63" s="24">
        <v>0</v>
      </c>
    </row>
    <row r="64" spans="1:14" s="25" customFormat="1">
      <c r="A64" s="21" t="s">
        <v>66</v>
      </c>
      <c r="B64" s="22">
        <f>SUM(C64:N64)</f>
        <v>0</v>
      </c>
      <c r="C64" s="23">
        <v>0</v>
      </c>
      <c r="D64" s="23">
        <v>0</v>
      </c>
      <c r="E64" s="23">
        <v>0</v>
      </c>
      <c r="F64" s="23">
        <v>0</v>
      </c>
      <c r="G64" s="23">
        <v>0</v>
      </c>
      <c r="H64" s="23">
        <v>0</v>
      </c>
      <c r="I64" s="23">
        <v>0</v>
      </c>
      <c r="J64" s="23">
        <v>0</v>
      </c>
      <c r="K64" s="23">
        <v>0</v>
      </c>
      <c r="L64" s="23">
        <v>0</v>
      </c>
      <c r="M64" s="23">
        <v>0</v>
      </c>
      <c r="N64" s="24">
        <v>0</v>
      </c>
    </row>
    <row r="65" spans="1:14" s="39" customFormat="1">
      <c r="A65" s="21" t="s">
        <v>67</v>
      </c>
      <c r="B65" s="22">
        <f>SUM(C65:N65)</f>
        <v>0</v>
      </c>
      <c r="C65" s="23">
        <v>0</v>
      </c>
      <c r="D65" s="23">
        <v>0</v>
      </c>
      <c r="E65" s="23">
        <v>0</v>
      </c>
      <c r="F65" s="23">
        <v>0</v>
      </c>
      <c r="G65" s="23">
        <v>0</v>
      </c>
      <c r="H65" s="23">
        <v>0</v>
      </c>
      <c r="I65" s="23">
        <v>0</v>
      </c>
      <c r="J65" s="23">
        <v>0</v>
      </c>
      <c r="K65" s="23">
        <v>0</v>
      </c>
      <c r="L65" s="23">
        <v>0</v>
      </c>
      <c r="M65" s="23">
        <v>0</v>
      </c>
      <c r="N65" s="24">
        <v>0</v>
      </c>
    </row>
    <row r="66" spans="1:14" s="25" customFormat="1">
      <c r="A66" s="21" t="s">
        <v>68</v>
      </c>
      <c r="B66" s="22">
        <f t="shared" ref="B66:B68" si="13">SUM(C66:N66)</f>
        <v>0</v>
      </c>
      <c r="C66" s="23">
        <v>0</v>
      </c>
      <c r="D66" s="23">
        <v>0</v>
      </c>
      <c r="E66" s="23">
        <v>0</v>
      </c>
      <c r="F66" s="23">
        <v>0</v>
      </c>
      <c r="G66" s="23">
        <v>0</v>
      </c>
      <c r="H66" s="23">
        <v>0</v>
      </c>
      <c r="I66" s="23">
        <v>0</v>
      </c>
      <c r="J66" s="23">
        <v>0</v>
      </c>
      <c r="K66" s="23">
        <v>0</v>
      </c>
      <c r="L66" s="23">
        <v>0</v>
      </c>
      <c r="M66" s="23">
        <v>0</v>
      </c>
      <c r="N66" s="24">
        <v>0</v>
      </c>
    </row>
    <row r="67" spans="1:14" s="25" customFormat="1">
      <c r="A67" s="21" t="s">
        <v>69</v>
      </c>
      <c r="B67" s="22">
        <f t="shared" si="13"/>
        <v>0</v>
      </c>
      <c r="C67" s="23">
        <v>0</v>
      </c>
      <c r="D67" s="23">
        <v>0</v>
      </c>
      <c r="E67" s="23">
        <v>0</v>
      </c>
      <c r="F67" s="23">
        <v>0</v>
      </c>
      <c r="G67" s="23">
        <v>0</v>
      </c>
      <c r="H67" s="23">
        <v>0</v>
      </c>
      <c r="I67" s="23">
        <v>0</v>
      </c>
      <c r="J67" s="23">
        <v>0</v>
      </c>
      <c r="K67" s="23">
        <v>0</v>
      </c>
      <c r="L67" s="23">
        <v>0</v>
      </c>
      <c r="M67" s="23">
        <v>0</v>
      </c>
      <c r="N67" s="24">
        <v>0</v>
      </c>
    </row>
    <row r="68" spans="1:14" s="25" customFormat="1" ht="31.5">
      <c r="A68" s="21" t="s">
        <v>70</v>
      </c>
      <c r="B68" s="22">
        <f t="shared" si="13"/>
        <v>0</v>
      </c>
      <c r="C68" s="23">
        <v>0</v>
      </c>
      <c r="D68" s="23">
        <v>0</v>
      </c>
      <c r="E68" s="23">
        <v>0</v>
      </c>
      <c r="F68" s="23">
        <v>0</v>
      </c>
      <c r="G68" s="23">
        <v>0</v>
      </c>
      <c r="H68" s="23">
        <v>0</v>
      </c>
      <c r="I68" s="23">
        <v>0</v>
      </c>
      <c r="J68" s="23">
        <v>0</v>
      </c>
      <c r="K68" s="23">
        <v>0</v>
      </c>
      <c r="L68" s="23">
        <v>0</v>
      </c>
      <c r="M68" s="23">
        <v>0</v>
      </c>
      <c r="N68" s="24">
        <v>0</v>
      </c>
    </row>
    <row r="69" spans="1:14" s="25" customFormat="1" ht="16.5" customHeight="1">
      <c r="A69" s="30" t="s">
        <v>71</v>
      </c>
      <c r="B69" s="36">
        <f>SUM(B70:B72)</f>
        <v>0</v>
      </c>
      <c r="C69" s="37">
        <f t="shared" ref="C69:M69" si="14">SUM(C70:C72)</f>
        <v>0</v>
      </c>
      <c r="D69" s="37">
        <f t="shared" si="14"/>
        <v>0</v>
      </c>
      <c r="E69" s="37">
        <f t="shared" si="14"/>
        <v>0</v>
      </c>
      <c r="F69" s="37">
        <f t="shared" si="14"/>
        <v>0</v>
      </c>
      <c r="G69" s="37">
        <f t="shared" si="14"/>
        <v>0</v>
      </c>
      <c r="H69" s="37">
        <f t="shared" si="14"/>
        <v>0</v>
      </c>
      <c r="I69" s="37">
        <f t="shared" si="14"/>
        <v>0</v>
      </c>
      <c r="J69" s="37">
        <f t="shared" si="14"/>
        <v>0</v>
      </c>
      <c r="K69" s="37">
        <f t="shared" si="14"/>
        <v>0</v>
      </c>
      <c r="L69" s="37">
        <f t="shared" si="14"/>
        <v>0</v>
      </c>
      <c r="M69" s="37">
        <f t="shared" si="14"/>
        <v>0</v>
      </c>
      <c r="N69" s="38">
        <f>SUM(N70:N72)</f>
        <v>0</v>
      </c>
    </row>
    <row r="70" spans="1:14" s="25" customFormat="1">
      <c r="A70" s="21" t="s">
        <v>72</v>
      </c>
      <c r="B70" s="22">
        <f>SUM(C70:N70)</f>
        <v>0</v>
      </c>
      <c r="C70" s="23">
        <v>0</v>
      </c>
      <c r="D70" s="23">
        <v>0</v>
      </c>
      <c r="E70" s="23">
        <v>0</v>
      </c>
      <c r="F70" s="23">
        <v>0</v>
      </c>
      <c r="G70" s="23">
        <v>0</v>
      </c>
      <c r="H70" s="23">
        <v>0</v>
      </c>
      <c r="I70" s="23">
        <v>0</v>
      </c>
      <c r="J70" s="23">
        <v>0</v>
      </c>
      <c r="K70" s="23">
        <v>0</v>
      </c>
      <c r="L70" s="23">
        <v>0</v>
      </c>
      <c r="M70" s="23">
        <v>0</v>
      </c>
      <c r="N70" s="24">
        <v>0</v>
      </c>
    </row>
    <row r="71" spans="1:14" s="25" customFormat="1">
      <c r="A71" s="21" t="s">
        <v>73</v>
      </c>
      <c r="B71" s="22">
        <f>SUM(C71:N71)</f>
        <v>0</v>
      </c>
      <c r="C71" s="23">
        <v>0</v>
      </c>
      <c r="D71" s="23">
        <v>0</v>
      </c>
      <c r="E71" s="23">
        <v>0</v>
      </c>
      <c r="F71" s="23">
        <v>0</v>
      </c>
      <c r="G71" s="23">
        <v>0</v>
      </c>
      <c r="H71" s="23">
        <v>0</v>
      </c>
      <c r="I71" s="23">
        <v>0</v>
      </c>
      <c r="J71" s="23">
        <v>0</v>
      </c>
      <c r="K71" s="23">
        <v>0</v>
      </c>
      <c r="L71" s="23">
        <v>0</v>
      </c>
      <c r="M71" s="23">
        <v>0</v>
      </c>
      <c r="N71" s="24">
        <v>0</v>
      </c>
    </row>
    <row r="72" spans="1:14" s="25" customFormat="1">
      <c r="A72" s="42" t="s">
        <v>74</v>
      </c>
      <c r="B72" s="43">
        <f>SUM(C72:N72)</f>
        <v>0</v>
      </c>
      <c r="C72" s="44">
        <v>0</v>
      </c>
      <c r="D72" s="44">
        <v>0</v>
      </c>
      <c r="E72" s="44">
        <v>0</v>
      </c>
      <c r="F72" s="44">
        <v>0</v>
      </c>
      <c r="G72" s="44">
        <v>0</v>
      </c>
      <c r="H72" s="44">
        <v>0</v>
      </c>
      <c r="I72" s="44">
        <v>0</v>
      </c>
      <c r="J72" s="44">
        <v>0</v>
      </c>
      <c r="K72" s="44">
        <v>0</v>
      </c>
      <c r="L72" s="44">
        <v>0</v>
      </c>
      <c r="M72" s="44">
        <v>0</v>
      </c>
      <c r="N72" s="45">
        <v>0</v>
      </c>
    </row>
    <row r="73" spans="1:14" s="25" customFormat="1">
      <c r="A73" s="39"/>
      <c r="B73" s="46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</row>
  </sheetData>
  <mergeCells count="1">
    <mergeCell ref="A7:N7"/>
  </mergeCells>
  <pageMargins left="0.51181102362204722" right="0.31496062992125984" top="0.74803149606299213" bottom="0.74803149606299213" header="0.31496062992125984" footer="0.31496062992125984"/>
  <pageSetup paperSize="5" scale="5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CuentaPublica</dc:creator>
  <cp:lastModifiedBy>CuentaPublica</cp:lastModifiedBy>
  <cp:lastPrinted>2021-02-11T17:13:13Z</cp:lastPrinted>
  <dcterms:created xsi:type="dcterms:W3CDTF">2020-01-23T21:01:28Z</dcterms:created>
  <dcterms:modified xsi:type="dcterms:W3CDTF">2021-02-11T17:13:31Z</dcterms:modified>
</cp:coreProperties>
</file>