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Presupuestos\Desktop\TRIMESTRALES Y CIERRE\3er trimestre PRESUPUESTOS ENERO-SEPTIEMBRE\IV. Información Financiera Adicional LDF\"/>
    </mc:Choice>
  </mc:AlternateContent>
  <xr:revisionPtr revIDLastSave="0" documentId="13_ncr:1_{2DB55881-DFAA-49BC-AAF9-1990551ED83A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rptEstadoAnaliticoEjerPresEgreD!$A$1:$J$57</definedName>
    <definedName name="_xlnm.Print_Titles" localSheetId="0">rptEstadoAnaliticoEjerPresEgreD!$1:$6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E31" i="1" l="1"/>
  <c r="E9" i="1"/>
  <c r="G26" i="1"/>
  <c r="F20" i="1" l="1"/>
  <c r="F31" i="1" s="1"/>
  <c r="J26" i="1"/>
  <c r="J19" i="1"/>
  <c r="G19" i="1"/>
  <c r="G15" i="1"/>
  <c r="J15" i="1" s="1"/>
  <c r="F9" i="1"/>
  <c r="J11" i="1" l="1"/>
  <c r="J12" i="1"/>
  <c r="J13" i="1"/>
  <c r="J14" i="1"/>
  <c r="J16" i="1"/>
  <c r="J17" i="1"/>
  <c r="J18" i="1"/>
  <c r="H9" i="1"/>
  <c r="G10" i="1"/>
  <c r="J10" i="1" s="1"/>
  <c r="G9" i="1" l="1"/>
  <c r="J9" i="1"/>
  <c r="I20" i="1"/>
  <c r="H20" i="1" l="1"/>
  <c r="G20" i="1"/>
  <c r="E20" i="1"/>
  <c r="J21" i="1"/>
  <c r="I9" i="1"/>
  <c r="I31" i="1" s="1"/>
  <c r="J20" i="1" l="1"/>
  <c r="J31" i="1" s="1"/>
  <c r="G31" i="1"/>
  <c r="H31" i="1"/>
</calcChain>
</file>

<file path=xl/sharedStrings.xml><?xml version="1.0" encoding="utf-8"?>
<sst xmlns="http://schemas.openxmlformats.org/spreadsheetml/2006/main" count="36" uniqueCount="29">
  <si>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</si>
  <si>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</si>
  <si>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</si>
  <si>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</si>
  <si>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</si>
  <si>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</si>
  <si>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</si>
  <si>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</si>
  <si>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</si>
  <si>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</si>
  <si>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</si>
  <si>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</si>
  <si>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</si>
  <si>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</si>
  <si>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</si>
  <si>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</si>
  <si>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</si>
  <si>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Clasificación de Servicios Personales por Categoria</t>
  </si>
  <si>
    <t>Ampliaciones/
(Reducciones)</t>
  </si>
  <si>
    <r>
      <rPr>
        <b/>
        <sz val="10"/>
        <color rgb="FF000000"/>
        <rFont val="Arial"/>
        <family val="2"/>
      </rPr>
      <t xml:space="preserve">A. </t>
    </r>
    <r>
      <rPr>
        <sz val="10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</si>
  <si>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10"/>
        <color rgb="FF000000"/>
        <rFont val="Arial"/>
        <family val="2"/>
      </rPr>
      <t>MAGISTERIO</t>
    </r>
  </si>
  <si>
    <r>
      <t xml:space="preserve">C. </t>
    </r>
    <r>
      <rPr>
        <sz val="10"/>
        <rFont val="Arial"/>
        <family val="2"/>
      </rPr>
      <t>SERVICIOS DE SALUD (C=c1+c2)</t>
    </r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</si>
  <si>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</si>
  <si>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10"/>
        <rFont val="Arial"/>
        <family val="2"/>
      </rPr>
      <t>SENTENCIAS LABORALES DEFINITIVAS</t>
    </r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</si>
  <si>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(E=e1+e2)</t>
    </r>
  </si>
  <si>
    <r>
      <t xml:space="preserve">D. </t>
    </r>
    <r>
      <rPr>
        <sz val="10"/>
        <rFont val="Arial"/>
        <family val="2"/>
      </rPr>
      <t>SEGURIDAD PÚBLIA</t>
    </r>
  </si>
  <si>
    <r>
      <t xml:space="preserve">A. </t>
    </r>
    <r>
      <rPr>
        <sz val="10"/>
        <color rgb="FF000000"/>
        <rFont val="Arial"/>
        <family val="2"/>
      </rPr>
      <t>PERSONAL ADMINISTRATIVO Y DE SERVICIO PÚBLICO</t>
    </r>
  </si>
  <si>
    <r>
      <t>D.</t>
    </r>
    <r>
      <rPr>
        <sz val="10"/>
        <rFont val="Arial"/>
        <family val="2"/>
      </rPr>
      <t xml:space="preserve"> SEGURIDAD PÚBLICA</t>
    </r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</si>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</sst>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1E1E1E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165" fontId="8" fillId="0" borderId="0" xfId="0" applyNumberFormat="1" applyFont="1" applyFill="1" applyBorder="1"/>
    <xf numFmtId="165" fontId="8" fillId="0" borderId="9" xfId="0" applyNumberFormat="1" applyFont="1" applyFill="1" applyBorder="1"/>
    <xf numFmtId="165" fontId="8" fillId="0" borderId="0" xfId="0" applyNumberFormat="1" applyFont="1" applyFill="1" applyBorder="1" applyAlignment="1"/>
    <xf numFmtId="8" fontId="6" fillId="3" borderId="13" xfId="0" applyNumberFormat="1" applyFont="1" applyFill="1" applyBorder="1" applyAlignment="1">
      <alignment horizontal="right" vertical="top" wrapText="1" readingOrder="1"/>
    </xf>
    <xf numFmtId="8" fontId="6" fillId="3" borderId="5" xfId="0" applyNumberFormat="1" applyFont="1" applyFill="1" applyBorder="1" applyAlignment="1">
      <alignment horizontal="right" vertical="top" wrapText="1" readingOrder="1"/>
    </xf>
    <xf numFmtId="165" fontId="8" fillId="0" borderId="9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8" fontId="9" fillId="3" borderId="6" xfId="0" applyNumberFormat="1" applyFont="1" applyFill="1" applyBorder="1" applyAlignment="1">
      <alignment horizontal="right"/>
    </xf>
    <xf numFmtId="165" fontId="9" fillId="3" borderId="20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165" fontId="9" fillId="0" borderId="0" xfId="0" applyNumberFormat="1" applyFont="1" applyFill="1" applyBorder="1"/>
    <xf numFmtId="165" fontId="9" fillId="0" borderId="9" xfId="0" applyNumberFormat="1" applyFont="1" applyFill="1" applyBorder="1"/>
    <xf numFmtId="0" fontId="5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9" fillId="0" borderId="9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/>
    </xf>
    <xf numFmtId="8" fontId="9" fillId="0" borderId="0" xfId="0" applyNumberFormat="1" applyFont="1" applyFill="1" applyBorder="1"/>
    <xf numFmtId="8" fontId="2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/>
    <xf numFmtId="0" fontId="2" fillId="3" borderId="11" xfId="0" applyNumberFormat="1" applyFont="1" applyFill="1" applyBorder="1" applyAlignment="1">
      <alignment horizontal="left" vertical="top" wrapText="1" readingOrder="1"/>
    </xf>
    <xf numFmtId="0" fontId="2" fillId="3" borderId="12" xfId="0" applyNumberFormat="1" applyFont="1" applyFill="1" applyBorder="1" applyAlignment="1">
      <alignment horizontal="left" vertical="top" wrapText="1" readingOrder="1"/>
    </xf>
    <xf numFmtId="0" fontId="2" fillId="3" borderId="15" xfId="0" applyNumberFormat="1" applyFont="1" applyFill="1" applyBorder="1" applyAlignment="1">
      <alignment horizontal="left" vertical="top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2" fillId="3" borderId="17" xfId="0" applyNumberFormat="1" applyFont="1" applyFill="1" applyBorder="1" applyAlignment="1">
      <alignment horizontal="center" vertical="center" wrapText="1" readingOrder="1"/>
    </xf>
    <xf numFmtId="0" fontId="2" fillId="3" borderId="18" xfId="0" applyNumberFormat="1" applyFont="1" applyFill="1" applyBorder="1" applyAlignment="1">
      <alignment horizontal="center" vertical="center" wrapText="1" readingOrder="1"/>
    </xf>
    <xf numFmtId="0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8" xfId="0" applyNumberFormat="1" applyFont="1" applyFill="1" applyBorder="1" applyAlignment="1">
      <alignment horizontal="center" vertical="center" wrapText="1" readingOrder="1"/>
    </xf>
    <xf numFmtId="0" fontId="2" fillId="3" borderId="19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vertical="top" wrapText="1" readingOrder="1"/>
    </xf>
    <xf numFmtId="0" fontId="9" fillId="3" borderId="14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16" xfId="0" applyFont="1" applyFill="1" applyBorder="1" applyAlignment="1">
      <alignment horizontal="left" vertical="top" indent="1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269185</xdr:colOff>
      <xdr:row>42</xdr:row>
      <xdr:rowOff>181388</xdr:rowOff>
    </xdr:from>
    <xdr:to>
      <xdr:col>3</xdr:col>
      <xdr:colOff>1924050</xdr:colOff>
      <xdr:row>45</xdr:row>
      <xdr:rowOff>67245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5860" y="10887488"/>
          <a:ext cx="2654990" cy="457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3727</xdr:colOff>
      <xdr:row>43</xdr:row>
      <xdr:rowOff>19464</xdr:rowOff>
    </xdr:from>
    <xdr:to>
      <xdr:col>6</xdr:col>
      <xdr:colOff>312514</xdr:colOff>
      <xdr:row>45</xdr:row>
      <xdr:rowOff>173003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66027" y="10916064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6</xdr:col>
      <xdr:colOff>523873</xdr:colOff>
      <xdr:row>43</xdr:row>
      <xdr:rowOff>1657</xdr:rowOff>
    </xdr:from>
    <xdr:to>
      <xdr:col>9</xdr:col>
      <xdr:colOff>361950</xdr:colOff>
      <xdr:row>45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48323" y="10898257"/>
          <a:ext cx="276225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770283</xdr:colOff>
      <xdr:row>42</xdr:row>
      <xdr:rowOff>182217</xdr:rowOff>
    </xdr:from>
    <xdr:to>
      <xdr:col>3</xdr:col>
      <xdr:colOff>1524000</xdr:colOff>
      <xdr:row>42</xdr:row>
      <xdr:rowOff>182217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36544" y="9972260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44726</xdr:colOff>
      <xdr:row>42</xdr:row>
      <xdr:rowOff>177248</xdr:rowOff>
    </xdr:from>
    <xdr:to>
      <xdr:col>8</xdr:col>
      <xdr:colOff>848139</xdr:colOff>
      <xdr:row>42</xdr:row>
      <xdr:rowOff>177248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057900" y="9967291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215347</xdr:colOff>
      <xdr:row>42</xdr:row>
      <xdr:rowOff>180560</xdr:rowOff>
    </xdr:from>
    <xdr:to>
      <xdr:col>6</xdr:col>
      <xdr:colOff>81169</xdr:colOff>
      <xdr:row>42</xdr:row>
      <xdr:rowOff>180560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379304" y="9970603"/>
          <a:ext cx="1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619125</xdr:colOff>
      <xdr:row>0</xdr:row>
      <xdr:rowOff>122196</xdr:rowOff>
    </xdr:from>
    <xdr:to>
      <xdr:col>6</xdr:col>
      <xdr:colOff>581025</xdr:colOff>
      <xdr:row>0</xdr:row>
      <xdr:rowOff>1691916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E19BBE57-B5C6-42A2-B3F8-3466C3ABA01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3781425" y="122196"/>
          <a:ext cx="1924050" cy="1569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190500</xdr:colOff>
      <xdr:row>51</xdr:row>
      <xdr:rowOff>95250</xdr:rowOff>
    </xdr:from>
    <xdr:to>
      <xdr:col>9</xdr:col>
      <xdr:colOff>522010</xdr:colOff>
      <xdr:row>56</xdr:row>
      <xdr:rowOff>63563</xdr:rowOff>
    </xdr:to>
    <xdr:pic>
      <xdr:nvPicPr>
        <xdr:cNvPr id="10" name="image2.jpg">
          <a:extLst>
            <a:ext uri="{FF2B5EF4-FFF2-40B4-BE49-F238E27FC236}">
              <a16:creationId xmlns:a16="http://schemas.microsoft.com/office/drawing/2014/main" id="{04BD1CE1-68E3-4CD6-BB6B-CB923D813531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539" t="13200" r="5066" b="23910"/>
        <a:stretch/>
      </xdr:blipFill>
      <xdr:spPr bwMode="auto">
        <a:xfrm>
          <a:off x="257175" y="12563475"/>
          <a:ext cx="8370610" cy="9208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34" zoomScaleNormal="100" zoomScaleSheetLayoutView="100" workbookViewId="0">
      <selection activeCell="F51" sqref="F51"/>
    </sheetView>
  </sheetViews>
  <sheetFormatPr baseColWidth="10" defaultRowHeight="15" x14ac:dyDescent="0.25"/>
  <cols>
    <col min="1" max="1" width="1" customWidth="1"/>
    <col min="2" max="2" width="15" customWidth="1"/>
    <col min="3" max="3" width="0" hidden="1" customWidth="1"/>
    <col min="4" max="4" width="31.42578125" customWidth="1"/>
    <col min="5" max="7" width="14.7109375" bestFit="1" customWidth="1"/>
    <col min="8" max="8" width="15.28515625" customWidth="1"/>
    <col min="9" max="10" width="14.7109375" bestFit="1" customWidth="1"/>
  </cols>
  <sheetData>
    <row r="1" spans="1:10" ht="136.5" customHeight="1" x14ac:dyDescent="0.25"/>
    <row r="2" spans="1:10" ht="17.100000000000001" customHeight="1" x14ac:dyDescent="0.25">
      <c r="C2" s="1"/>
      <c r="D2" s="62" t="s">
        <v>0</v>
      </c>
      <c r="E2" s="63"/>
      <c r="F2" s="63"/>
      <c r="G2" s="63"/>
      <c r="H2" s="63"/>
      <c r="I2" s="63"/>
    </row>
    <row r="3" spans="1:10" ht="17.100000000000001" customHeight="1" x14ac:dyDescent="0.25">
      <c r="C3" s="1"/>
      <c r="D3" s="62" t="s">
        <v>1</v>
      </c>
      <c r="E3" s="63"/>
      <c r="F3" s="63"/>
      <c r="G3" s="63"/>
      <c r="H3" s="63"/>
      <c r="I3" s="63"/>
    </row>
    <row r="4" spans="1:10" ht="15.75" x14ac:dyDescent="0.25">
      <c r="C4" s="1"/>
      <c r="D4" s="64" t="s">
        <v>17</v>
      </c>
      <c r="E4" s="65"/>
      <c r="F4" s="65"/>
      <c r="G4" s="65"/>
      <c r="H4" s="65"/>
      <c r="I4" s="65"/>
    </row>
    <row r="5" spans="1:10" ht="13.5" customHeight="1" x14ac:dyDescent="0.25">
      <c r="C5" s="1"/>
      <c r="D5" s="66" t="s">
        <v>28</v>
      </c>
      <c r="E5" s="67"/>
      <c r="F5" s="67"/>
      <c r="G5" s="67"/>
      <c r="H5" s="67"/>
      <c r="I5" s="67"/>
    </row>
    <row r="6" spans="1:10" ht="17.100000000000001" customHeight="1" thickBot="1" x14ac:dyDescent="0.3">
      <c r="C6" s="1"/>
      <c r="D6" s="62" t="s">
        <v>2</v>
      </c>
      <c r="E6" s="63"/>
      <c r="F6" s="63"/>
      <c r="G6" s="63"/>
      <c r="H6" s="63"/>
      <c r="I6" s="63"/>
    </row>
    <row r="7" spans="1:10" ht="17.100000000000001" customHeight="1" x14ac:dyDescent="0.25">
      <c r="A7" s="33" t="s">
        <v>4</v>
      </c>
      <c r="B7" s="34"/>
      <c r="C7" s="34"/>
      <c r="D7" s="34"/>
      <c r="E7" s="42" t="s">
        <v>3</v>
      </c>
      <c r="F7" s="43"/>
      <c r="G7" s="43"/>
      <c r="H7" s="43"/>
      <c r="I7" s="44"/>
      <c r="J7" s="40" t="s">
        <v>9</v>
      </c>
    </row>
    <row r="8" spans="1:10" ht="24.75" customHeight="1" x14ac:dyDescent="0.25">
      <c r="A8" s="35"/>
      <c r="B8" s="36"/>
      <c r="C8" s="36"/>
      <c r="D8" s="36"/>
      <c r="E8" s="2" t="s">
        <v>5</v>
      </c>
      <c r="F8" s="2" t="s">
        <v>18</v>
      </c>
      <c r="G8" s="3" t="s">
        <v>6</v>
      </c>
      <c r="H8" s="3" t="s">
        <v>7</v>
      </c>
      <c r="I8" s="3" t="s">
        <v>8</v>
      </c>
      <c r="J8" s="41"/>
    </row>
    <row r="9" spans="1:10" ht="18" customHeight="1" x14ac:dyDescent="0.25">
      <c r="A9" s="30" t="s">
        <v>10</v>
      </c>
      <c r="B9" s="31"/>
      <c r="C9" s="31"/>
      <c r="D9" s="32"/>
      <c r="E9" s="8">
        <f>+E10+E15+E19</f>
        <v>324805586.11000001</v>
      </c>
      <c r="F9" s="8">
        <f>+F10+F15+F19</f>
        <v>-30105406.200000003</v>
      </c>
      <c r="G9" s="8">
        <f>+G10+G15+G19</f>
        <v>294700179.90999997</v>
      </c>
      <c r="H9" s="8">
        <f>+H10+H15+H19</f>
        <v>195969824.31</v>
      </c>
      <c r="I9" s="8">
        <f t="shared" ref="I9" si="0">+I10+I15+I19</f>
        <v>194447007.5</v>
      </c>
      <c r="J9" s="7">
        <f>+J10+J15+J19</f>
        <v>98730355.600000009</v>
      </c>
    </row>
    <row r="10" spans="1:10" ht="24.75" customHeight="1" x14ac:dyDescent="0.25">
      <c r="A10" s="37" t="s">
        <v>19</v>
      </c>
      <c r="B10" s="38"/>
      <c r="C10" s="38"/>
      <c r="D10" s="39"/>
      <c r="E10" s="22">
        <v>187980365.13</v>
      </c>
      <c r="F10" s="22">
        <v>7121513.6799999997</v>
      </c>
      <c r="G10" s="22">
        <f>+E10+F10</f>
        <v>195101878.81</v>
      </c>
      <c r="H10" s="22">
        <v>129399640.02</v>
      </c>
      <c r="I10" s="22">
        <v>128414660.95</v>
      </c>
      <c r="J10" s="23">
        <f>+G10-H10</f>
        <v>65702238.790000007</v>
      </c>
    </row>
    <row r="11" spans="1:10" ht="15" customHeight="1" x14ac:dyDescent="0.25">
      <c r="A11" s="45" t="s">
        <v>20</v>
      </c>
      <c r="B11" s="38"/>
      <c r="C11" s="38"/>
      <c r="D11" s="39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3">
        <f t="shared" ref="J11:J18" si="1">+G11-H11</f>
        <v>0</v>
      </c>
    </row>
    <row r="12" spans="1:10" x14ac:dyDescent="0.25">
      <c r="A12" s="51" t="s">
        <v>21</v>
      </c>
      <c r="B12" s="52"/>
      <c r="C12" s="52"/>
      <c r="D12" s="53"/>
      <c r="E12" s="25">
        <v>0</v>
      </c>
      <c r="F12" s="15">
        <v>0</v>
      </c>
      <c r="G12" s="15">
        <v>0</v>
      </c>
      <c r="H12" s="15">
        <v>0</v>
      </c>
      <c r="I12" s="15">
        <v>0</v>
      </c>
      <c r="J12" s="23">
        <f t="shared" si="1"/>
        <v>0</v>
      </c>
    </row>
    <row r="13" spans="1:10" ht="14.25" customHeight="1" x14ac:dyDescent="0.25">
      <c r="A13" s="48" t="s">
        <v>11</v>
      </c>
      <c r="B13" s="49"/>
      <c r="C13" s="49"/>
      <c r="D13" s="50"/>
      <c r="E13" s="10">
        <v>0</v>
      </c>
      <c r="F13" s="6">
        <v>0</v>
      </c>
      <c r="G13" s="6">
        <v>0</v>
      </c>
      <c r="H13" s="4">
        <v>0</v>
      </c>
      <c r="I13" s="4">
        <v>0</v>
      </c>
      <c r="J13" s="9">
        <f t="shared" si="1"/>
        <v>0</v>
      </c>
    </row>
    <row r="14" spans="1:10" x14ac:dyDescent="0.25">
      <c r="A14" s="48" t="s">
        <v>12</v>
      </c>
      <c r="B14" s="49"/>
      <c r="C14" s="49"/>
      <c r="D14" s="50"/>
      <c r="E14" s="10">
        <v>0</v>
      </c>
      <c r="F14" s="4">
        <v>0</v>
      </c>
      <c r="G14" s="4">
        <v>0</v>
      </c>
      <c r="H14" s="4">
        <v>0</v>
      </c>
      <c r="I14" s="4">
        <v>0</v>
      </c>
      <c r="J14" s="9">
        <f t="shared" si="1"/>
        <v>0</v>
      </c>
    </row>
    <row r="15" spans="1:10" x14ac:dyDescent="0.25">
      <c r="A15" s="51" t="s">
        <v>27</v>
      </c>
      <c r="B15" s="52"/>
      <c r="C15" s="52"/>
      <c r="D15" s="53"/>
      <c r="E15" s="26">
        <v>130325220.98</v>
      </c>
      <c r="F15" s="26">
        <v>-39476919.880000003</v>
      </c>
      <c r="G15" s="26">
        <f>+E15+F15</f>
        <v>90848301.099999994</v>
      </c>
      <c r="H15" s="26">
        <v>58444040.240000002</v>
      </c>
      <c r="I15" s="26">
        <v>58444040.240000002</v>
      </c>
      <c r="J15" s="23">
        <f>+G15-H15</f>
        <v>32404260.859999992</v>
      </c>
    </row>
    <row r="16" spans="1:10" ht="40.5" customHeight="1" x14ac:dyDescent="0.25">
      <c r="A16" s="54" t="s">
        <v>22</v>
      </c>
      <c r="B16" s="55"/>
      <c r="C16" s="55"/>
      <c r="D16" s="56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3">
        <f t="shared" si="1"/>
        <v>0</v>
      </c>
    </row>
    <row r="17" spans="1:10" x14ac:dyDescent="0.25">
      <c r="A17" s="48" t="s">
        <v>13</v>
      </c>
      <c r="B17" s="49"/>
      <c r="C17" s="49"/>
      <c r="D17" s="50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9">
        <f t="shared" si="1"/>
        <v>0</v>
      </c>
    </row>
    <row r="18" spans="1:10" x14ac:dyDescent="0.25">
      <c r="A18" s="48" t="s">
        <v>14</v>
      </c>
      <c r="B18" s="49"/>
      <c r="C18" s="49"/>
      <c r="D18" s="50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9">
        <f t="shared" si="1"/>
        <v>0</v>
      </c>
    </row>
    <row r="19" spans="1:10" x14ac:dyDescent="0.25">
      <c r="A19" s="51" t="s">
        <v>23</v>
      </c>
      <c r="B19" s="52"/>
      <c r="C19" s="52"/>
      <c r="D19" s="53"/>
      <c r="E19" s="27">
        <v>6500000</v>
      </c>
      <c r="F19" s="27">
        <v>2250000</v>
      </c>
      <c r="G19" s="28">
        <f>+F19+E19</f>
        <v>8750000</v>
      </c>
      <c r="H19" s="28">
        <v>8126144.0499999998</v>
      </c>
      <c r="I19" s="28">
        <v>7588306.3099999996</v>
      </c>
      <c r="J19" s="23">
        <f>+G19-H19</f>
        <v>623855.95000000019</v>
      </c>
    </row>
    <row r="20" spans="1:10" x14ac:dyDescent="0.25">
      <c r="A20" s="59" t="s">
        <v>15</v>
      </c>
      <c r="B20" s="60"/>
      <c r="C20" s="60"/>
      <c r="D20" s="61"/>
      <c r="E20" s="11">
        <f>+E26</f>
        <v>0</v>
      </c>
      <c r="F20" s="11">
        <f>+F21+F26</f>
        <v>40811574</v>
      </c>
      <c r="G20" s="11">
        <f>+G21+G26</f>
        <v>40811574</v>
      </c>
      <c r="H20" s="11">
        <f t="shared" ref="H20" si="2">+H21+H26</f>
        <v>24494428.280000001</v>
      </c>
      <c r="I20" s="11">
        <f>+I21+I26</f>
        <v>24494427.960000001</v>
      </c>
      <c r="J20" s="12">
        <f>+G20-H20</f>
        <v>16317145.719999999</v>
      </c>
    </row>
    <row r="21" spans="1:10" s="17" customFormat="1" ht="25.5" customHeight="1" x14ac:dyDescent="0.25">
      <c r="A21" s="45" t="s">
        <v>26</v>
      </c>
      <c r="B21" s="57"/>
      <c r="C21" s="57"/>
      <c r="D21" s="58"/>
      <c r="E21" s="15">
        <v>0</v>
      </c>
      <c r="F21" s="15">
        <v>1064574</v>
      </c>
      <c r="G21" s="15">
        <f>+E21+F21</f>
        <v>1064574</v>
      </c>
      <c r="H21" s="15">
        <v>0.32</v>
      </c>
      <c r="I21" s="15">
        <v>0</v>
      </c>
      <c r="J21" s="16">
        <f>+G21-H21</f>
        <v>1064573.68</v>
      </c>
    </row>
    <row r="22" spans="1:10" s="17" customFormat="1" x14ac:dyDescent="0.25">
      <c r="A22" s="45" t="s">
        <v>20</v>
      </c>
      <c r="B22" s="57"/>
      <c r="C22" s="57"/>
      <c r="D22" s="58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</row>
    <row r="23" spans="1:10" s="17" customFormat="1" x14ac:dyDescent="0.25">
      <c r="A23" s="51" t="s">
        <v>21</v>
      </c>
      <c r="B23" s="52"/>
      <c r="C23" s="52"/>
      <c r="D23" s="53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6">
        <v>0</v>
      </c>
    </row>
    <row r="24" spans="1:10" x14ac:dyDescent="0.25">
      <c r="A24" s="48" t="s">
        <v>11</v>
      </c>
      <c r="B24" s="49"/>
      <c r="C24" s="49"/>
      <c r="D24" s="50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0</v>
      </c>
    </row>
    <row r="25" spans="1:10" x14ac:dyDescent="0.25">
      <c r="A25" s="48" t="s">
        <v>12</v>
      </c>
      <c r="B25" s="49"/>
      <c r="C25" s="49"/>
      <c r="D25" s="50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v>0</v>
      </c>
    </row>
    <row r="26" spans="1:10" s="17" customFormat="1" x14ac:dyDescent="0.25">
      <c r="A26" s="51" t="s">
        <v>25</v>
      </c>
      <c r="B26" s="52"/>
      <c r="C26" s="52"/>
      <c r="D26" s="53"/>
      <c r="E26" s="18">
        <v>0</v>
      </c>
      <c r="F26" s="15">
        <v>39747000</v>
      </c>
      <c r="G26" s="15">
        <f>+E26+F26</f>
        <v>39747000</v>
      </c>
      <c r="H26" s="19">
        <v>24494427.960000001</v>
      </c>
      <c r="I26" s="19">
        <v>24494427.960000001</v>
      </c>
      <c r="J26" s="16">
        <f>+G26-H26</f>
        <v>15252572.039999999</v>
      </c>
    </row>
    <row r="27" spans="1:10" s="17" customFormat="1" ht="41.25" customHeight="1" x14ac:dyDescent="0.25">
      <c r="A27" s="54" t="s">
        <v>24</v>
      </c>
      <c r="B27" s="55"/>
      <c r="C27" s="55"/>
      <c r="D27" s="56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</row>
    <row r="28" spans="1:10" x14ac:dyDescent="0.25">
      <c r="A28" s="48" t="s">
        <v>13</v>
      </c>
      <c r="B28" s="49"/>
      <c r="C28" s="49"/>
      <c r="D28" s="50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</row>
    <row r="29" spans="1:10" x14ac:dyDescent="0.25">
      <c r="A29" s="48" t="s">
        <v>14</v>
      </c>
      <c r="B29" s="49"/>
      <c r="C29" s="49"/>
      <c r="D29" s="50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s="17" customFormat="1" x14ac:dyDescent="0.25">
      <c r="A30" s="51" t="s">
        <v>23</v>
      </c>
      <c r="B30" s="52"/>
      <c r="C30" s="52"/>
      <c r="D30" s="53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6">
        <v>0</v>
      </c>
    </row>
    <row r="31" spans="1:10" ht="21" customHeight="1" thickBot="1" x14ac:dyDescent="0.3">
      <c r="A31" s="46" t="s">
        <v>16</v>
      </c>
      <c r="B31" s="47"/>
      <c r="C31" s="47"/>
      <c r="D31" s="47"/>
      <c r="E31" s="13">
        <f>+E9+E20</f>
        <v>324805586.11000001</v>
      </c>
      <c r="F31" s="13">
        <f>+F9+F20</f>
        <v>10706167.799999997</v>
      </c>
      <c r="G31" s="13">
        <f t="shared" ref="G31:J31" si="3">+G9+G20</f>
        <v>335511753.90999997</v>
      </c>
      <c r="H31" s="13">
        <f t="shared" si="3"/>
        <v>220464252.59</v>
      </c>
      <c r="I31" s="13">
        <f t="shared" si="3"/>
        <v>218941435.46000001</v>
      </c>
      <c r="J31" s="14">
        <f t="shared" si="3"/>
        <v>115047501.32000001</v>
      </c>
    </row>
    <row r="32" spans="1:10" x14ac:dyDescent="0.25">
      <c r="G32" s="29"/>
    </row>
  </sheetData>
  <mergeCells count="31">
    <mergeCell ref="D2:I2"/>
    <mergeCell ref="D3:I3"/>
    <mergeCell ref="D4:I4"/>
    <mergeCell ref="D5:I5"/>
    <mergeCell ref="D6:I6"/>
    <mergeCell ref="A17:D17"/>
    <mergeCell ref="A18:D18"/>
    <mergeCell ref="A15:D15"/>
    <mergeCell ref="A16:D16"/>
    <mergeCell ref="A13:D13"/>
    <mergeCell ref="A11:D11"/>
    <mergeCell ref="A31:D31"/>
    <mergeCell ref="A29:D29"/>
    <mergeCell ref="A30:D30"/>
    <mergeCell ref="A27:D27"/>
    <mergeCell ref="A28:D28"/>
    <mergeCell ref="A25:D25"/>
    <mergeCell ref="A26:D26"/>
    <mergeCell ref="A23:D23"/>
    <mergeCell ref="A24:D24"/>
    <mergeCell ref="A21:D21"/>
    <mergeCell ref="A22:D22"/>
    <mergeCell ref="A19:D19"/>
    <mergeCell ref="A20:D20"/>
    <mergeCell ref="A14:D14"/>
    <mergeCell ref="A12:D12"/>
    <mergeCell ref="A9:D9"/>
    <mergeCell ref="A7:D8"/>
    <mergeCell ref="A10:D10"/>
    <mergeCell ref="J7:J8"/>
    <mergeCell ref="E7:I7"/>
  </mergeCells>
  <pageMargins left="0.59055118110236227" right="0.39370078740157483" top="0.39370078740157483" bottom="1.3779527559055118" header="0.39370078740157483" footer="0.39370078740157483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2020-10-27T00:57:02Z</cp:lastPrinted>
  <dcterms:created xsi:type="dcterms:W3CDTF">2020-04-03T23:21:25Z</dcterms:created>
  <dcterms:modified xsi:type="dcterms:W3CDTF">2020-10-27T00:57:09Z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