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235" tabRatio="500" activeTab="0"/>
  </bookViews>
  <sheets>
    <sheet name="Sheet1" sheetId="1" r:id="rId1"/>
  </sheets>
  <definedNames>
    <definedName name="_xlnm.Print_Area" localSheetId="0">'Sheet1'!$A$1:$G$63</definedName>
  </definedNames>
  <calcPr fullCalcOnLoad="1"/>
</workbook>
</file>

<file path=xl/sharedStrings.xml><?xml version="1.0" encoding="utf-8"?>
<sst xmlns="http://schemas.openxmlformats.org/spreadsheetml/2006/main" count="34" uniqueCount="34">
  <si>
    <t>3 = (1 + 2)</t>
  </si>
  <si>
    <t>6 = (3 - 4)</t>
  </si>
  <si>
    <t>Otros Subsidios</t>
  </si>
  <si>
    <t>Sujetos a Reglas de Operación</t>
  </si>
  <si>
    <t>Desempeño de las Funciones</t>
  </si>
  <si>
    <t>Prestación de Servicios Públicos</t>
  </si>
  <si>
    <t>Regulación y supervisión</t>
  </si>
  <si>
    <t>Planeación, seguimiento y evaluación de políticas públicas</t>
  </si>
  <si>
    <t>Provisión de Bienes Públicos</t>
  </si>
  <si>
    <t>Administrativos y de Apoyo</t>
  </si>
  <si>
    <t>Apoyo a la función pública y al mejoramiento de la gestión</t>
  </si>
  <si>
    <t>Operaciones ajenas</t>
  </si>
  <si>
    <t>Apoyo al proceso presupuestario y para mejorar la eficiencia institucional</t>
  </si>
  <si>
    <t>Compromisos</t>
  </si>
  <si>
    <t>Obligaciones de cumplimiento de resolución jurisdiccional</t>
  </si>
  <si>
    <t>Desastres Naturales</t>
  </si>
  <si>
    <t>Programas de Gasto Federalizado</t>
  </si>
  <si>
    <t>Gasto federalizado</t>
  </si>
  <si>
    <t>Otros</t>
  </si>
  <si>
    <t>Participaciones a entidades federativas y municipios</t>
  </si>
  <si>
    <t>Aprobado</t>
  </si>
  <si>
    <t>Modificado</t>
  </si>
  <si>
    <t>Devengado</t>
  </si>
  <si>
    <t>Pagado</t>
  </si>
  <si>
    <t>Subejercicio</t>
  </si>
  <si>
    <t>Ampliaciones/ (Reducciones)</t>
  </si>
  <si>
    <t>EGRESOS</t>
  </si>
  <si>
    <t>Concepto</t>
  </si>
  <si>
    <t>Subsidios: Sector Social y Privado o Entidades Federativas y MUnicipios</t>
  </si>
  <si>
    <t>TOTAL DEL GASTO</t>
  </si>
  <si>
    <t>Ayuntamiento Municipal de Playas de Rosarito, B.C.</t>
  </si>
  <si>
    <t>Calle José Haroz Aguilar No. 2000, Fraccionamiento Villa Turística</t>
  </si>
  <si>
    <t>Gasto por Categoria Programatica</t>
  </si>
  <si>
    <t>Del 01 de enero al 30 de septiembre de 2020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</si>
</sst>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  <numFmt numFmtId="165" formatCode="[$$-80A]#,##0.00;[$$-80A]\-#,##0.00"/>
    <numFmt numFmtId="166" formatCode="[$$-80A]#,##0.00;\-[$$-80A]#,##0.00"/>
  </numFmts>
  <fonts count="38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6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/>
    </xf>
    <xf numFmtId="0" fontId="2" fillId="33" borderId="11" xfId="0" applyNumberFormat="1" applyFont="1" applyFill="1" applyBorder="1" applyAlignment="1">
      <alignment horizontal="center" vertical="top"/>
    </xf>
    <xf numFmtId="0" fontId="2" fillId="33" borderId="11" xfId="0" applyFont="1" applyFill="1" applyBorder="1" applyAlignment="1">
      <alignment horizontal="center" vertical="top"/>
    </xf>
    <xf numFmtId="0" fontId="2" fillId="33" borderId="12" xfId="0" applyFont="1" applyFill="1" applyBorder="1" applyAlignment="1">
      <alignment horizontal="center" vertical="top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vertical="top" wrapText="1"/>
    </xf>
    <xf numFmtId="164" fontId="2" fillId="0" borderId="13" xfId="0" applyNumberFormat="1" applyFont="1" applyBorder="1" applyAlignment="1">
      <alignment vertical="top" wrapText="1"/>
    </xf>
    <xf numFmtId="164" fontId="2" fillId="0" borderId="14" xfId="0" applyNumberFormat="1" applyFont="1" applyBorder="1" applyAlignment="1">
      <alignment vertical="top" wrapText="1"/>
    </xf>
    <xf numFmtId="165" fontId="0" fillId="0" borderId="15" xfId="0" applyNumberFormat="1" applyBorder="1" applyAlignment="1">
      <alignment vertical="top"/>
    </xf>
    <xf numFmtId="164" fontId="1" fillId="0" borderId="15" xfId="0" applyNumberFormat="1" applyFont="1" applyBorder="1" applyAlignment="1">
      <alignment vertical="top" wrapText="1"/>
    </xf>
    <xf numFmtId="164" fontId="0" fillId="0" borderId="15" xfId="0" applyNumberFormat="1" applyBorder="1" applyAlignment="1">
      <alignment vertical="top"/>
    </xf>
    <xf numFmtId="164" fontId="2" fillId="0" borderId="15" xfId="0" applyNumberFormat="1" applyFont="1" applyBorder="1" applyAlignment="1">
      <alignment vertical="top"/>
    </xf>
    <xf numFmtId="164" fontId="2" fillId="0" borderId="15" xfId="0" applyNumberFormat="1" applyFont="1" applyBorder="1" applyAlignment="1">
      <alignment vertical="top" wrapText="1"/>
    </xf>
    <xf numFmtId="164" fontId="2" fillId="0" borderId="16" xfId="0" applyNumberFormat="1" applyFont="1" applyBorder="1" applyAlignment="1">
      <alignment horizontal="center" vertical="center"/>
    </xf>
    <xf numFmtId="164" fontId="2" fillId="0" borderId="16" xfId="0" applyNumberFormat="1" applyFont="1" applyBorder="1" applyAlignment="1">
      <alignment vertical="center" wrapText="1"/>
    </xf>
    <xf numFmtId="164" fontId="2" fillId="0" borderId="17" xfId="0" applyNumberFormat="1" applyFont="1" applyBorder="1" applyAlignment="1">
      <alignment vertical="top" wrapText="1"/>
    </xf>
    <xf numFmtId="164" fontId="1" fillId="0" borderId="17" xfId="0" applyNumberFormat="1" applyFont="1" applyBorder="1" applyAlignment="1">
      <alignment vertical="top" wrapText="1"/>
    </xf>
    <xf numFmtId="164" fontId="1" fillId="0" borderId="18" xfId="0" applyNumberFormat="1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2" fillId="0" borderId="19" xfId="0" applyFont="1" applyBorder="1" applyAlignment="1">
      <alignment horizontal="left" vertical="center" indent="13"/>
    </xf>
    <xf numFmtId="165" fontId="0" fillId="0" borderId="0" xfId="0" applyNumberFormat="1" applyAlignment="1">
      <alignment vertical="top"/>
    </xf>
    <xf numFmtId="164" fontId="0" fillId="0" borderId="20" xfId="0" applyNumberFormat="1" applyBorder="1" applyAlignment="1">
      <alignment vertical="top"/>
    </xf>
    <xf numFmtId="164" fontId="2" fillId="0" borderId="21" xfId="0" applyNumberFormat="1" applyFont="1" applyBorder="1" applyAlignment="1">
      <alignment vertical="center" wrapText="1"/>
    </xf>
    <xf numFmtId="0" fontId="2" fillId="33" borderId="22" xfId="0" applyFont="1" applyFill="1" applyBorder="1" applyAlignment="1">
      <alignment horizontal="center" vertical="top"/>
    </xf>
    <xf numFmtId="0" fontId="2" fillId="33" borderId="23" xfId="0" applyFont="1" applyFill="1" applyBorder="1" applyAlignment="1">
      <alignment horizontal="center" vertical="top"/>
    </xf>
    <xf numFmtId="0" fontId="2" fillId="33" borderId="24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0" fillId="0" borderId="26" xfId="0" applyBorder="1" applyAlignment="1">
      <alignment horizontal="center"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49</xdr:row>
      <xdr:rowOff>47625</xdr:rowOff>
    </xdr:from>
    <xdr:to>
      <xdr:col>0</xdr:col>
      <xdr:colOff>2990850</xdr:colOff>
      <xdr:row>52</xdr:row>
      <xdr:rowOff>38100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342900" y="11991975"/>
          <a:ext cx="26479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 HILDA ARACELI BROWN FIGUEREDO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PRESIDENTE MUNICIPAL</a:t>
          </a:r>
        </a:p>
      </xdr:txBody>
    </xdr:sp>
    <xdr:clientData/>
  </xdr:twoCellAnchor>
  <xdr:twoCellAnchor>
    <xdr:from>
      <xdr:col>0</xdr:col>
      <xdr:colOff>3133725</xdr:colOff>
      <xdr:row>48</xdr:row>
      <xdr:rowOff>152400</xdr:rowOff>
    </xdr:from>
    <xdr:to>
      <xdr:col>3</xdr:col>
      <xdr:colOff>657225</xdr:colOff>
      <xdr:row>51</xdr:row>
      <xdr:rowOff>142875</xdr:rowOff>
    </xdr:to>
    <xdr:sp>
      <xdr:nvSpPr>
        <xdr:cNvPr id="2" name="CuadroTexto 2"/>
        <xdr:cNvSpPr txBox="1">
          <a:spLocks noChangeArrowheads="1"/>
        </xdr:cNvSpPr>
      </xdr:nvSpPr>
      <xdr:spPr>
        <a:xfrm>
          <a:off x="3133725" y="11934825"/>
          <a:ext cx="25812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MANUEL ZERMEÑO CHAVEZ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TESORERO MUNICIPAL</a:t>
          </a:r>
        </a:p>
      </xdr:txBody>
    </xdr:sp>
    <xdr:clientData/>
  </xdr:twoCellAnchor>
  <xdr:twoCellAnchor>
    <xdr:from>
      <xdr:col>3</xdr:col>
      <xdr:colOff>742950</xdr:colOff>
      <xdr:row>49</xdr:row>
      <xdr:rowOff>47625</xdr:rowOff>
    </xdr:from>
    <xdr:to>
      <xdr:col>6</xdr:col>
      <xdr:colOff>533400</xdr:colOff>
      <xdr:row>52</xdr:row>
      <xdr:rowOff>38100</xdr:rowOff>
    </xdr:to>
    <xdr:sp>
      <xdr:nvSpPr>
        <xdr:cNvPr id="3" name="CuadroTexto 3"/>
        <xdr:cNvSpPr txBox="1">
          <a:spLocks noChangeArrowheads="1"/>
        </xdr:cNvSpPr>
      </xdr:nvSpPr>
      <xdr:spPr>
        <a:xfrm>
          <a:off x="5800725" y="11991975"/>
          <a:ext cx="27336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HECTOR DANIEL PACHECO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CABADA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SUB-DIR. PROG. Y PRESUPUESTOS</a:t>
          </a:r>
        </a:p>
      </xdr:txBody>
    </xdr:sp>
    <xdr:clientData/>
  </xdr:twoCellAnchor>
  <xdr:twoCellAnchor>
    <xdr:from>
      <xdr:col>0</xdr:col>
      <xdr:colOff>647700</xdr:colOff>
      <xdr:row>49</xdr:row>
      <xdr:rowOff>0</xdr:rowOff>
    </xdr:from>
    <xdr:to>
      <xdr:col>0</xdr:col>
      <xdr:colOff>2676525</xdr:colOff>
      <xdr:row>49</xdr:row>
      <xdr:rowOff>0</xdr:rowOff>
    </xdr:to>
    <xdr:sp>
      <xdr:nvSpPr>
        <xdr:cNvPr id="4" name="Conector recto 4"/>
        <xdr:cNvSpPr>
          <a:spLocks/>
        </xdr:cNvSpPr>
      </xdr:nvSpPr>
      <xdr:spPr>
        <a:xfrm>
          <a:off x="647700" y="11944350"/>
          <a:ext cx="20288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49</xdr:row>
      <xdr:rowOff>0</xdr:rowOff>
    </xdr:from>
    <xdr:to>
      <xdr:col>3</xdr:col>
      <xdr:colOff>371475</xdr:colOff>
      <xdr:row>49</xdr:row>
      <xdr:rowOff>0</xdr:rowOff>
    </xdr:to>
    <xdr:sp>
      <xdr:nvSpPr>
        <xdr:cNvPr id="5" name="Conector recto 5"/>
        <xdr:cNvSpPr>
          <a:spLocks/>
        </xdr:cNvSpPr>
      </xdr:nvSpPr>
      <xdr:spPr>
        <a:xfrm>
          <a:off x="3390900" y="11944350"/>
          <a:ext cx="20383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95250</xdr:colOff>
      <xdr:row>49</xdr:row>
      <xdr:rowOff>0</xdr:rowOff>
    </xdr:from>
    <xdr:to>
      <xdr:col>6</xdr:col>
      <xdr:colOff>180975</xdr:colOff>
      <xdr:row>49</xdr:row>
      <xdr:rowOff>0</xdr:rowOff>
    </xdr:to>
    <xdr:sp>
      <xdr:nvSpPr>
        <xdr:cNvPr id="6" name="Conector recto 6"/>
        <xdr:cNvSpPr>
          <a:spLocks/>
        </xdr:cNvSpPr>
      </xdr:nvSpPr>
      <xdr:spPr>
        <a:xfrm>
          <a:off x="6134100" y="11944350"/>
          <a:ext cx="20478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400050</xdr:colOff>
      <xdr:row>0</xdr:row>
      <xdr:rowOff>723900</xdr:rowOff>
    </xdr:from>
    <xdr:to>
      <xdr:col>3</xdr:col>
      <xdr:colOff>533400</xdr:colOff>
      <xdr:row>0</xdr:row>
      <xdr:rowOff>2171700</xdr:rowOff>
    </xdr:to>
    <xdr:pic>
      <xdr:nvPicPr>
        <xdr:cNvPr id="7" name="image1.jpg"/>
        <xdr:cNvPicPr preferRelativeResize="1">
          <a:picLocks noChangeAspect="1"/>
        </xdr:cNvPicPr>
      </xdr:nvPicPr>
      <xdr:blipFill>
        <a:blip r:embed="rId1"/>
        <a:srcRect l="40830" r="38630"/>
        <a:stretch>
          <a:fillRect/>
        </a:stretch>
      </xdr:blipFill>
      <xdr:spPr>
        <a:xfrm>
          <a:off x="3543300" y="723900"/>
          <a:ext cx="204787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56</xdr:row>
      <xdr:rowOff>66675</xdr:rowOff>
    </xdr:from>
    <xdr:to>
      <xdr:col>6</xdr:col>
      <xdr:colOff>942975</xdr:colOff>
      <xdr:row>61</xdr:row>
      <xdr:rowOff>133350</xdr:rowOff>
    </xdr:to>
    <xdr:pic>
      <xdr:nvPicPr>
        <xdr:cNvPr id="8" name="image2.jpg"/>
        <xdr:cNvPicPr preferRelativeResize="1">
          <a:picLocks noChangeAspect="1"/>
        </xdr:cNvPicPr>
      </xdr:nvPicPr>
      <xdr:blipFill>
        <a:blip r:embed="rId2"/>
        <a:srcRect t="13200" b="23910"/>
        <a:stretch>
          <a:fillRect/>
        </a:stretch>
      </xdr:blipFill>
      <xdr:spPr>
        <a:xfrm>
          <a:off x="66675" y="13144500"/>
          <a:ext cx="88773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2:G28"/>
  <sheetViews>
    <sheetView tabSelected="1" view="pageBreakPreview" zoomScaleNormal="85" zoomScaleSheetLayoutView="100" zoomScalePageLayoutView="0" workbookViewId="0" topLeftCell="A30">
      <selection activeCell="E43" sqref="E43"/>
    </sheetView>
  </sheetViews>
  <sheetFormatPr defaultColWidth="6.8515625" defaultRowHeight="12.75" customHeight="1"/>
  <cols>
    <col min="1" max="1" width="47.140625" style="0" customWidth="1"/>
    <col min="2" max="2" width="14.7109375" style="0" bestFit="1" customWidth="1"/>
    <col min="3" max="3" width="14.00390625" style="0" customWidth="1"/>
    <col min="4" max="7" width="14.7109375" style="0" bestFit="1" customWidth="1"/>
  </cols>
  <sheetData>
    <row r="1" ht="182.25" customHeight="1"/>
    <row r="2" spans="1:7" ht="12.75" customHeight="1">
      <c r="A2" s="31" t="s">
        <v>30</v>
      </c>
      <c r="B2" s="31"/>
      <c r="C2" s="31"/>
      <c r="D2" s="31"/>
      <c r="E2" s="31"/>
      <c r="F2" s="31"/>
      <c r="G2" s="31"/>
    </row>
    <row r="3" spans="1:7" ht="12.75" customHeight="1">
      <c r="A3" s="31" t="s">
        <v>31</v>
      </c>
      <c r="B3" s="31"/>
      <c r="C3" s="31"/>
      <c r="D3" s="31"/>
      <c r="E3" s="31"/>
      <c r="F3" s="31"/>
      <c r="G3" s="31"/>
    </row>
    <row r="4" spans="1:7" ht="12.75">
      <c r="A4" s="32" t="s">
        <v>32</v>
      </c>
      <c r="B4" s="33"/>
      <c r="C4" s="33"/>
      <c r="D4" s="33"/>
      <c r="E4" s="33"/>
      <c r="F4" s="33"/>
      <c r="G4" s="33"/>
    </row>
    <row r="5" spans="1:7" ht="35.25" customHeight="1" thickBot="1">
      <c r="A5" s="34" t="s">
        <v>33</v>
      </c>
      <c r="B5" s="35"/>
      <c r="C5" s="35"/>
      <c r="D5" s="35"/>
      <c r="E5" s="35"/>
      <c r="F5" s="35"/>
      <c r="G5" s="35"/>
    </row>
    <row r="6" spans="1:7" ht="12.75" customHeight="1">
      <c r="A6" s="29" t="s">
        <v>27</v>
      </c>
      <c r="B6" s="27" t="s">
        <v>26</v>
      </c>
      <c r="C6" s="27"/>
      <c r="D6" s="27"/>
      <c r="E6" s="27"/>
      <c r="F6" s="27"/>
      <c r="G6" s="28"/>
    </row>
    <row r="7" spans="1:7" ht="24.75" customHeight="1">
      <c r="A7" s="30"/>
      <c r="B7" s="2" t="s">
        <v>20</v>
      </c>
      <c r="C7" s="3" t="s">
        <v>25</v>
      </c>
      <c r="D7" s="2" t="s">
        <v>21</v>
      </c>
      <c r="E7" s="2" t="s">
        <v>22</v>
      </c>
      <c r="F7" s="2" t="s">
        <v>23</v>
      </c>
      <c r="G7" s="4" t="s">
        <v>24</v>
      </c>
    </row>
    <row r="8" spans="1:7" ht="12.75">
      <c r="A8" s="30"/>
      <c r="B8" s="5">
        <v>1</v>
      </c>
      <c r="C8" s="5">
        <v>2</v>
      </c>
      <c r="D8" s="6" t="s">
        <v>0</v>
      </c>
      <c r="E8" s="5">
        <v>4</v>
      </c>
      <c r="F8" s="5">
        <v>5</v>
      </c>
      <c r="G8" s="7" t="s">
        <v>1</v>
      </c>
    </row>
    <row r="9" spans="1:7" ht="30.75" customHeight="1">
      <c r="A9" s="9" t="s">
        <v>28</v>
      </c>
      <c r="B9" s="10">
        <v>107447255.52</v>
      </c>
      <c r="C9" s="10">
        <f>+C10+C11</f>
        <v>7800340.2</v>
      </c>
      <c r="D9" s="10">
        <f>+D10+D11</f>
        <v>115247595.72</v>
      </c>
      <c r="E9" s="10">
        <f>+E10+E11</f>
        <v>78288541.15</v>
      </c>
      <c r="F9" s="10">
        <f>+F10+F11</f>
        <v>77725542.58</v>
      </c>
      <c r="G9" s="11">
        <f>+D9-E9</f>
        <v>36959054.56999999</v>
      </c>
    </row>
    <row r="10" spans="1:7" ht="12.75">
      <c r="A10" s="1" t="s">
        <v>2</v>
      </c>
      <c r="B10" s="12">
        <v>106533488.78</v>
      </c>
      <c r="C10" s="24">
        <v>7800340.2</v>
      </c>
      <c r="D10" s="13">
        <f>+B10+C10</f>
        <v>114333828.98</v>
      </c>
      <c r="E10" s="14">
        <v>77739545.65</v>
      </c>
      <c r="F10" s="14">
        <v>77189047.08</v>
      </c>
      <c r="G10" s="20">
        <f aca="true" t="shared" si="0" ref="G10:G27">+D10-E10</f>
        <v>36594283.33</v>
      </c>
    </row>
    <row r="11" spans="1:7" ht="20.25" customHeight="1">
      <c r="A11" s="1" t="s">
        <v>3</v>
      </c>
      <c r="B11" s="12">
        <v>913766.74</v>
      </c>
      <c r="C11" s="24">
        <v>0</v>
      </c>
      <c r="D11" s="13">
        <f aca="true" t="shared" si="1" ref="D11:D27">+B11+C11</f>
        <v>913766.74</v>
      </c>
      <c r="E11" s="14">
        <v>548995.5</v>
      </c>
      <c r="F11" s="14">
        <v>536495.5</v>
      </c>
      <c r="G11" s="20">
        <f t="shared" si="0"/>
        <v>364771.24</v>
      </c>
    </row>
    <row r="12" spans="1:7" ht="20.25" customHeight="1">
      <c r="A12" s="8" t="s">
        <v>4</v>
      </c>
      <c r="B12" s="15">
        <v>51989152.29</v>
      </c>
      <c r="C12" s="15">
        <f>+C13+C14+C15+C16</f>
        <v>3138544.1900000004</v>
      </c>
      <c r="D12" s="16">
        <f>+D13+D14+D15+D16</f>
        <v>55127696.48</v>
      </c>
      <c r="E12" s="16">
        <f>+E13+E14+E15+E16</f>
        <v>31867600.000000004</v>
      </c>
      <c r="F12" s="16">
        <f>+F13+F14+F15+F16</f>
        <v>31438003.75</v>
      </c>
      <c r="G12" s="19">
        <f t="shared" si="0"/>
        <v>23260096.479999993</v>
      </c>
    </row>
    <row r="13" spans="1:7" ht="12.75">
      <c r="A13" s="1" t="s">
        <v>5</v>
      </c>
      <c r="B13" s="12">
        <v>32985732.89</v>
      </c>
      <c r="C13" s="24">
        <v>3100808.98</v>
      </c>
      <c r="D13" s="13">
        <f t="shared" si="1"/>
        <v>36086541.87</v>
      </c>
      <c r="E13" s="14">
        <v>20452106.34</v>
      </c>
      <c r="F13" s="14">
        <v>20057957.06</v>
      </c>
      <c r="G13" s="20">
        <f t="shared" si="0"/>
        <v>15634435.529999997</v>
      </c>
    </row>
    <row r="14" spans="1:7" ht="12.75">
      <c r="A14" s="1" t="s">
        <v>6</v>
      </c>
      <c r="B14" s="12">
        <v>10511105.61</v>
      </c>
      <c r="C14" s="24">
        <v>-206772.24</v>
      </c>
      <c r="D14" s="13">
        <f t="shared" si="1"/>
        <v>10304333.37</v>
      </c>
      <c r="E14" s="14">
        <v>6480060.4</v>
      </c>
      <c r="F14" s="14">
        <v>6453323.34</v>
      </c>
      <c r="G14" s="20">
        <f t="shared" si="0"/>
        <v>3824272.969999999</v>
      </c>
    </row>
    <row r="15" spans="1:7" ht="25.5">
      <c r="A15" s="22" t="s">
        <v>7</v>
      </c>
      <c r="B15" s="12">
        <v>7523486.7</v>
      </c>
      <c r="C15" s="24">
        <v>538818.54</v>
      </c>
      <c r="D15" s="13">
        <f t="shared" si="1"/>
        <v>8062305.24</v>
      </c>
      <c r="E15" s="14">
        <v>4470595.8</v>
      </c>
      <c r="F15" s="14">
        <v>4461885.89</v>
      </c>
      <c r="G15" s="20">
        <f t="shared" si="0"/>
        <v>3591709.4400000004</v>
      </c>
    </row>
    <row r="16" spans="1:7" ht="17.25" customHeight="1">
      <c r="A16" s="1" t="s">
        <v>8</v>
      </c>
      <c r="B16" s="12">
        <v>968827.09</v>
      </c>
      <c r="C16" s="24">
        <v>-294311.09</v>
      </c>
      <c r="D16" s="13">
        <f t="shared" si="1"/>
        <v>674516</v>
      </c>
      <c r="E16" s="14">
        <v>464837.46</v>
      </c>
      <c r="F16" s="14">
        <v>464837.46</v>
      </c>
      <c r="G16" s="20">
        <f t="shared" si="0"/>
        <v>209678.53999999998</v>
      </c>
    </row>
    <row r="17" spans="1:7" ht="20.25" customHeight="1">
      <c r="A17" s="8" t="s">
        <v>9</v>
      </c>
      <c r="B17" s="15">
        <v>192821291.96</v>
      </c>
      <c r="C17" s="15">
        <f>+C18+C19+C20</f>
        <v>39021693.15</v>
      </c>
      <c r="D17" s="16">
        <f>+D18+D19+D20</f>
        <v>231842985.11</v>
      </c>
      <c r="E17" s="16">
        <f>+E18+E19+E20</f>
        <v>155260376.92999998</v>
      </c>
      <c r="F17" s="16">
        <f>+F18+F19+F20</f>
        <v>147925291.72</v>
      </c>
      <c r="G17" s="19">
        <f t="shared" si="0"/>
        <v>76582608.18000004</v>
      </c>
    </row>
    <row r="18" spans="1:7" ht="25.5">
      <c r="A18" s="22" t="s">
        <v>10</v>
      </c>
      <c r="B18" s="12">
        <v>179509716.19</v>
      </c>
      <c r="C18" s="24">
        <v>38213341.42</v>
      </c>
      <c r="D18" s="13">
        <f t="shared" si="1"/>
        <v>217723057.61</v>
      </c>
      <c r="E18" s="14">
        <v>145493883.45</v>
      </c>
      <c r="F18" s="14">
        <v>138942851.01</v>
      </c>
      <c r="G18" s="20">
        <f t="shared" si="0"/>
        <v>72229174.16000003</v>
      </c>
    </row>
    <row r="19" spans="1:7" ht="12.75">
      <c r="A19" s="1" t="s">
        <v>11</v>
      </c>
      <c r="B19" s="12">
        <v>9229623.8</v>
      </c>
      <c r="C19" s="24">
        <v>988298.5</v>
      </c>
      <c r="D19" s="13">
        <f t="shared" si="1"/>
        <v>10217922.3</v>
      </c>
      <c r="E19" s="14">
        <v>7287413.94</v>
      </c>
      <c r="F19" s="14">
        <v>6504459.77</v>
      </c>
      <c r="G19" s="20">
        <f t="shared" si="0"/>
        <v>2930508.3600000003</v>
      </c>
    </row>
    <row r="20" spans="1:7" ht="25.5">
      <c r="A20" s="22" t="s">
        <v>12</v>
      </c>
      <c r="B20" s="12">
        <v>4081951.97</v>
      </c>
      <c r="C20" s="24">
        <v>-179946.77</v>
      </c>
      <c r="D20" s="13">
        <f t="shared" si="1"/>
        <v>3902005.2</v>
      </c>
      <c r="E20" s="14">
        <v>2479079.54</v>
      </c>
      <c r="F20" s="14">
        <v>2477980.94</v>
      </c>
      <c r="G20" s="20">
        <f t="shared" si="0"/>
        <v>1422925.6600000001</v>
      </c>
    </row>
    <row r="21" spans="1:7" ht="18" customHeight="1">
      <c r="A21" s="8" t="s">
        <v>13</v>
      </c>
      <c r="B21" s="15">
        <v>150180878.63</v>
      </c>
      <c r="C21" s="15">
        <f>+C22+C23</f>
        <v>4849197.300000001</v>
      </c>
      <c r="D21" s="16">
        <f>+D22+D23</f>
        <v>155030075.93</v>
      </c>
      <c r="E21" s="16">
        <f>+E22+E23</f>
        <v>101595453.89000002</v>
      </c>
      <c r="F21" s="16">
        <f>+F22+F23</f>
        <v>97148726.77</v>
      </c>
      <c r="G21" s="19">
        <f t="shared" si="0"/>
        <v>53434622.03999999</v>
      </c>
    </row>
    <row r="22" spans="1:7" ht="25.5">
      <c r="A22" s="22" t="s">
        <v>14</v>
      </c>
      <c r="B22" s="12">
        <v>109298125.2</v>
      </c>
      <c r="C22" s="24">
        <v>2188066.47</v>
      </c>
      <c r="D22" s="13">
        <f t="shared" si="1"/>
        <v>111486191.67</v>
      </c>
      <c r="E22" s="14">
        <v>76863288.29</v>
      </c>
      <c r="F22" s="14">
        <v>72603010.49</v>
      </c>
      <c r="G22" s="20">
        <f t="shared" si="0"/>
        <v>34622903.379999995</v>
      </c>
    </row>
    <row r="23" spans="1:7" ht="18.75" customHeight="1">
      <c r="A23" s="1" t="s">
        <v>15</v>
      </c>
      <c r="B23" s="12">
        <v>40882753.43</v>
      </c>
      <c r="C23" s="24">
        <v>2661130.83</v>
      </c>
      <c r="D23" s="13">
        <f t="shared" si="1"/>
        <v>43543884.26</v>
      </c>
      <c r="E23" s="14">
        <v>24732165.6</v>
      </c>
      <c r="F23" s="14">
        <v>24545716.28</v>
      </c>
      <c r="G23" s="20">
        <f t="shared" si="0"/>
        <v>18811718.659999996</v>
      </c>
    </row>
    <row r="24" spans="1:7" ht="15" customHeight="1">
      <c r="A24" s="8" t="s">
        <v>16</v>
      </c>
      <c r="B24" s="15">
        <v>62922700.56</v>
      </c>
      <c r="C24" s="15">
        <f>+C25</f>
        <v>10949142.45</v>
      </c>
      <c r="D24" s="16">
        <f>+D25</f>
        <v>73871843.01</v>
      </c>
      <c r="E24" s="16">
        <f>+E25</f>
        <v>38083775.12</v>
      </c>
      <c r="F24" s="16">
        <f>+F25</f>
        <v>30929387.11</v>
      </c>
      <c r="G24" s="19">
        <f t="shared" si="0"/>
        <v>35788067.89000001</v>
      </c>
    </row>
    <row r="25" spans="1:7" ht="16.5" customHeight="1">
      <c r="A25" s="1" t="s">
        <v>17</v>
      </c>
      <c r="B25" s="12">
        <v>62922700.56</v>
      </c>
      <c r="C25" s="24">
        <v>10949142.45</v>
      </c>
      <c r="D25" s="13">
        <f t="shared" si="1"/>
        <v>73871843.01</v>
      </c>
      <c r="E25" s="14">
        <v>38083775.12</v>
      </c>
      <c r="F25" s="14">
        <v>30929387.11</v>
      </c>
      <c r="G25" s="20">
        <f t="shared" si="0"/>
        <v>35788067.89000001</v>
      </c>
    </row>
    <row r="26" spans="1:7" ht="15" customHeight="1">
      <c r="A26" s="8" t="s">
        <v>18</v>
      </c>
      <c r="B26" s="15">
        <v>947780.04</v>
      </c>
      <c r="C26" s="15">
        <f>+C27</f>
        <v>-3415</v>
      </c>
      <c r="D26" s="16">
        <f>+D27</f>
        <v>944365.04</v>
      </c>
      <c r="E26" s="16">
        <f>+E27</f>
        <v>587133.62</v>
      </c>
      <c r="F26" s="16">
        <f>+F27</f>
        <v>587133.62</v>
      </c>
      <c r="G26" s="19">
        <f t="shared" si="0"/>
        <v>357231.42000000004</v>
      </c>
    </row>
    <row r="27" spans="1:7" ht="12.75">
      <c r="A27" s="1" t="s">
        <v>19</v>
      </c>
      <c r="B27" s="12">
        <v>947780.04</v>
      </c>
      <c r="C27" s="24">
        <v>-3415</v>
      </c>
      <c r="D27" s="13">
        <f t="shared" si="1"/>
        <v>944365.04</v>
      </c>
      <c r="E27" s="25">
        <v>587133.62</v>
      </c>
      <c r="F27" s="25">
        <v>587133.62</v>
      </c>
      <c r="G27" s="21">
        <f t="shared" si="0"/>
        <v>357231.42000000004</v>
      </c>
    </row>
    <row r="28" spans="1:7" ht="20.25" customHeight="1" thickBot="1">
      <c r="A28" s="23" t="s">
        <v>29</v>
      </c>
      <c r="B28" s="17">
        <v>566309059</v>
      </c>
      <c r="C28" s="17">
        <f>+C9+C12+C17+C21+C24+C26</f>
        <v>65755502.29000001</v>
      </c>
      <c r="D28" s="18">
        <f>+D26+D24+D21+D17+D12+D9</f>
        <v>632064561.2900001</v>
      </c>
      <c r="E28" s="18">
        <f>+E26+E24+E21+E17+E12+E9</f>
        <v>405682880.7099999</v>
      </c>
      <c r="F28" s="18">
        <f>+F26+F24+F21+F17+F12+F9</f>
        <v>385754085.55</v>
      </c>
      <c r="G28" s="26">
        <f>+G26+G24+G21+G17+G12+G9</f>
        <v>226381680.58</v>
      </c>
    </row>
    <row r="45" ht="1.5" customHeight="1"/>
  </sheetData>
  <sheetProtection/>
  <mergeCells count="6">
    <mergeCell ref="B6:G6"/>
    <mergeCell ref="A6:A8"/>
    <mergeCell ref="A2:G2"/>
    <mergeCell ref="A3:G3"/>
    <mergeCell ref="A4:G4"/>
    <mergeCell ref="A5:G5"/>
  </mergeCells>
  <printOptions/>
  <pageMargins left="0.5905511811023623" right="0" top="0" bottom="0" header="0" footer="0"/>
  <pageSetup fitToHeight="0" fitToWidth="0" horizontalDpi="600" verticalDpi="600" orientation="portrait" scale="70" r:id="rId2"/>
  <ignoredErrors>
    <ignoredError sqref="D26 D12:D20 D22:D25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Jefe Presupuestos</cp:lastModifiedBy>
  <cp:lastPrinted>2020-10-27T00:49:58Z</cp:lastPrinted>
  <dcterms:created xsi:type="dcterms:W3CDTF">2020-04-26T02:57:03Z</dcterms:created>
  <dcterms:modified xsi:type="dcterms:W3CDTF">2020-10-27T00:50:12Z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01D5CAE2798DAEFA2C043A3E4330CA2A844D6A2836C00E66EBD4F5C40650C87C6A6146549F8ECFEB0CCE8F6477C363232D6740398AB14237A4C0572E38D260BEF74D84BB199A0B4A7BE46E1589FEB67013A9C220B5B932C961AADED0935836CE9568912DBFA0C7B7645C3BB846AB76D316B3888E25521E00A3E2B82DBE93A2C</vt:lpwstr>
  </property>
  <property fmtid="{D5CDD505-2E9C-101B-9397-08002B2CF9AE}" pid="3" name="Business Objects Context Information1">
    <vt:lpwstr>015B8FC5654D52049B6E4B09C4A459C2C4137577D36FF03DBA19F4B4F5E77CBB0F2517A9051F91B45BDF7F9DE226A16912642DDC8D42C931CC362A65674129136353C028F9376910EC44C63CA72F03566999220EE99B2973A27B0F97C40EE9ECF0C1017C2C6A2614FE2E9B05F8893E8528971FA5CE294156739A1DA63923D6D</vt:lpwstr>
  </property>
  <property fmtid="{D5CDD505-2E9C-101B-9397-08002B2CF9AE}" pid="4" name="Business Objects Context Information2">
    <vt:lpwstr>0E592AC475889903CA12DB076EB93F1A6012B565CB7DAA95AFE5934ADC163A0E854B93FE427BF5CEA61AE1428E439515CE479B0A392B6385B1AFF39CB026F6CB371A826A82A261BCDE9AF0AA2965319FED70E43692BCFB6646945EE97BE57DC9BC88AEE245D0F9530001BFC4C0902F77CCBE734361CD07C3C85B968AA4B2781</vt:lpwstr>
  </property>
  <property fmtid="{D5CDD505-2E9C-101B-9397-08002B2CF9AE}" pid="5" name="Business Objects Context Information3">
    <vt:lpwstr>C480C5E84517533FB2EE1174F74E95997FC9503DC872D15E7FE07B95AE100ED7F409BAA8249CD6A7530B23F43F286D997FFFB8B9FFD2C495EFE932C89E98E18AA53BA1B8C8C4440EB381D43D272BEC72B8439D06CADFFA381382B469CC7700493FD13460B061A23F0BA1755602F623448B3CCC2D35AF44DC8546069FCCFAB82</vt:lpwstr>
  </property>
  <property fmtid="{D5CDD505-2E9C-101B-9397-08002B2CF9AE}" pid="6" name="Business Objects Context Information4">
    <vt:lpwstr>437E8AE85364339A3FD7B8457322ABA5F93C1946319DEC9FEB372CA6F18F9A86D7A760E9433A14A31CA44E93C3CB76290C22F08862345014DF2CAA86CCA7EE6CB5E3DF352800A2D4FBBDB5E6ABD6AB5EAB5FF47D98B319B86EC9C5777550DB4B79CEAB2BE3B69235938CF64CF5B12DB136BAFFEEDD10184B589682B52480D7D</vt:lpwstr>
  </property>
  <property fmtid="{D5CDD505-2E9C-101B-9397-08002B2CF9AE}" pid="7" name="Business Objects Context Information5">
    <vt:lpwstr>8C2E79E6CB08A023B94D90F6CF0264DA19DF0B9242B9A7AD48B10665F83591170027413C9395EB0D86E6AA48FA6381A50A563F5937D1C184D971A6E2B3B5F63329E2C18B34585ED3299E55717354C0450D9768743EEA99EF3C1375B1116D9654D0A7612542753719ED317F3DEE4659CA8BBD373596D59344F2C67B0C799C152</vt:lpwstr>
  </property>
  <property fmtid="{D5CDD505-2E9C-101B-9397-08002B2CF9AE}" pid="8" name="Business Objects Context Information6">
    <vt:lpwstr>989E8D763AC47B419E99BFDD1232274C9927C70B27D8E5FE742A26972D9655B9642308CA3BD52F1B572504A1DB833280BEF8C72A6A6749608BA21817C5F844B900E4FF5569C343BA231F33F8D04BFF97CE460F73B53965BEBE81C6B29577AF3B8118DCFA10A33892450AF8A0E14467E5440FD3DA7A17F1F15C3594C54079646</vt:lpwstr>
  </property>
  <property fmtid="{D5CDD505-2E9C-101B-9397-08002B2CF9AE}" pid="9" name="Business Objects Context Information7">
    <vt:lpwstr>E7A0D98346F0B199371C9BA075F96B3EE330CBFD350950E69A28F20DC5DFF6860FD40628F9896E23FC7C7A9E30E7282AEB76F8802895C18A8D72825F075EF1F3EAF2D4AE61FA62A655103709FDB1F059A58244FB53F4DADB71B417D2321C4214D7A6CCFF09DD50AC21448778EAE9C23EFCF58950870172DF061253EEFA2F6F9</vt:lpwstr>
  </property>
  <property fmtid="{D5CDD505-2E9C-101B-9397-08002B2CF9AE}" pid="10" name="Business Objects Context Information8">
    <vt:lpwstr>4EB531815AD340E54019403D26D16D690470B8AC4453F7B4BEE0F785E4FD175E022C326690BFCEE954D83BDE094A6C24DCB76CC4938BF25A5E1ABDE7583E7F19BB61F8ABD5DA7B3A3446BFE158BF99A933D8FD7ED1454F7A7160134AB4F8D4D872A487ACC4DE78B2E86F3106C351D1A34364A4E35E35BE82539E56A0EB9C512</vt:lpwstr>
  </property>
  <property fmtid="{D5CDD505-2E9C-101B-9397-08002B2CF9AE}" pid="11" name="Business Objects Context Information9">
    <vt:lpwstr>DF91EAFE86A</vt:lpwstr>
  </property>
</Properties>
</file>