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38" firstSheet="2" activeTab="2"/>
  </bookViews>
  <sheets>
    <sheet name="EDO. DE VARIACION" sheetId="1" state="hidden" r:id="rId1"/>
    <sheet name="ESTADO DE CAMBIOS" sheetId="2" state="hidden" r:id="rId2"/>
    <sheet name="ANALITICO DE ACTIVO" sheetId="3" r:id="rId3"/>
    <sheet name="ANALITICO DEUDA" sheetId="4" state="hidden" r:id="rId4"/>
    <sheet name="Hoja3" sheetId="5" state="hidden" r:id="rId5"/>
    <sheet name="Hoja4" sheetId="6" state="hidden" r:id="rId6"/>
  </sheets>
  <definedNames>
    <definedName name="_xlnm.Print_Area" localSheetId="2">'ANALITICO DE ACTIVO'!$C$12:$Y$50</definedName>
    <definedName name="_xlnm.Print_Titles" localSheetId="2">'ANALITICO DE ACTIVO'!$1:$15</definedName>
  </definedNames>
  <calcPr fullCalcOnLoad="1"/>
</workbook>
</file>

<file path=xl/sharedStrings.xml><?xml version="1.0" encoding="utf-8"?>
<sst xmlns="http://schemas.openxmlformats.org/spreadsheetml/2006/main" count="296" uniqueCount="169">
  <si>
    <t>Activo Circulante</t>
  </si>
  <si>
    <t>Efectivo y Equivalentes</t>
  </si>
  <si>
    <t>Derechos a Recibir Efectivo o Equivalentes</t>
  </si>
  <si>
    <t>Otros Activos Circulantes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</si>
  <si>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</si>
  <si>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</si>
  <si>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</si>
  <si>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</si>
  <si>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</si>
  <si>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C.P. Gerardo Alfredo Rocha Centeno</t>
  </si>
  <si>
    <t>C.P. Leticia López Pacheco</t>
  </si>
  <si>
    <t>CONTADOR GENERAL</t>
  </si>
  <si>
    <t>PRESIDENTE MUNICIPAL</t>
  </si>
  <si>
    <t>VI AYUNTAMIENTO DE PLAYAS DE ROSARITO, B.C.</t>
  </si>
  <si>
    <t>Lic. Silvano Abarca Macklis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</si>
  <si>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</si>
  <si>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</si>
  <si>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</si>
  <si>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</si>
  <si>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</si>
  <si>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</si>
  <si>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</si>
  <si>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</si>
  <si>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</si>
  <si>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</si>
  <si>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</si>
  <si>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</si>
  <si>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</si>
  <si>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</si>
  <si>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</si>
  <si>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</si>
  <si>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</si>
  <si>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</si>
  <si>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</si>
  <si>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</si>
  <si>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</si>
  <si>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</si>
  <si>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</si>
  <si>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</si>
  <si>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</si>
  <si>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</si>
  <si>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</si>
  <si>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</si>
  <si>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</si>
  <si>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</si>
  <si>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</si>
  <si>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</si>
  <si>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</si>
  <si>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</si>
  <si>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</si>
  <si>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</si>
  <si>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</si>
  <si>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</si>
  <si>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</si>
  <si>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 xml:space="preserve">      1</t>
  </si>
  <si>
    <t xml:space="preserve">         1.1</t>
  </si>
  <si>
    <t xml:space="preserve">            1.1.1</t>
  </si>
  <si>
    <t xml:space="preserve">            1.1.2</t>
  </si>
  <si>
    <t xml:space="preserve">            1.1.5</t>
  </si>
  <si>
    <t xml:space="preserve">            1.1.9</t>
  </si>
  <si>
    <t xml:space="preserve">         1.2</t>
  </si>
  <si>
    <t xml:space="preserve">            1.2.2</t>
  </si>
  <si>
    <t xml:space="preserve">            1.2.3</t>
  </si>
  <si>
    <t xml:space="preserve">            1.2.4</t>
  </si>
  <si>
    <t xml:space="preserve">            1.2.5</t>
  </si>
  <si>
    <t xml:space="preserve">            1.2.7</t>
  </si>
  <si>
    <t>Disminución Documentos por pagar a largo plazo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</si>
  <si>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</si>
  <si>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</si>
  <si>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</si>
  <si>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</si>
  <si>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</si>
  <si>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</si>
  <si>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</si>
  <si>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</si>
  <si>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</si>
  <si>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</si>
  <si>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</si>
  <si>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</si>
  <si>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</si>
  <si>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</si>
  <si>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</si>
  <si>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</si>
  <si>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</si>
  <si>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</si>
  <si>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</si>
  <si>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</si>
  <si>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</si>
  <si>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</si>
  <si>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</si>
  <si>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</si>
  <si>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</si>
  <si>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</si>
  <si>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</si>
  <si>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</si>
  <si>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</si>
  <si>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</si>
  <si>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</si>
  <si>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</si>
  <si>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</si>
  <si>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</si>
  <si>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</si>
  <si>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</si>
  <si>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</si>
  <si>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</si>
  <si>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</si>
  <si>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</si>
  <si>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</si>
  <si>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</si>
  <si>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</si>
  <si>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</si>
  <si>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</si>
  <si>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</si>
  <si>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</si>
  <si>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</si>
  <si>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</si>
  <si>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</si>
  <si>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</si>
  <si>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</si>
  <si>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</si>
  <si>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</si>
  <si>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</si>
  <si>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</si>
  <si>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</si>
  <si>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</si>
  <si>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</si>
  <si>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</si>
  <si>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</si>
  <si>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</si>
  <si>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</si>
  <si>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</si>
  <si>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</si>
  <si>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</si>
  <si>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</si>
  <si>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</si>
  <si>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</si>
  <si>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</si>
  <si>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</si>
  <si>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</si>
  <si>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</si>
  <si>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</si>
  <si>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</si>
  <si>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</si>
  <si>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</si>
  <si>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>H. VI AYUNTAMIENTO DE PLAYAS DE ROSARITO, B.C.</t>
  </si>
  <si>
    <t>Inventarios</t>
  </si>
  <si>
    <t>Almacenes</t>
  </si>
  <si>
    <t>Estimación por Pérdida o Deterioro de Activos Circulantes</t>
  </si>
  <si>
    <t>Inversiones Financieras a Largo Plazo</t>
  </si>
  <si>
    <t>Bienes Inmuebles, Infraestructura y Construcciones en Proceso</t>
  </si>
  <si>
    <t>Depreciación, Deterioro y Amortización Acumulada de Bienes</t>
  </si>
  <si>
    <t>Estimación por Pérdida o Deterioro de Activos no Circulantes</t>
  </si>
  <si>
    <t>Otros Activos no Circulantes</t>
  </si>
  <si>
    <t>Derechos a Recibir Bienes y Servicios</t>
  </si>
  <si>
    <t>TESORERO MUNICIPAL</t>
  </si>
  <si>
    <t>ACTIVO</t>
  </si>
  <si>
    <t>Concepto</t>
  </si>
  <si>
    <t>Bajo protesta de decir verdad declaramos que los Estados Financieros y sus Notas son razonablemente correctos y responsabilidad del emisor.</t>
  </si>
  <si>
    <t>Saldo Inicial         1</t>
  </si>
  <si>
    <t>Cargos del Período  2</t>
  </si>
  <si>
    <t>Abonos del Período   3</t>
  </si>
  <si>
    <t>Saldo Final           4 (1+2-3)</t>
  </si>
  <si>
    <t>Variación del Periodo (4-1)</t>
  </si>
  <si>
    <t xml:space="preserve">ESTADO ANALĺTICO DEL ACTIVO  </t>
  </si>
  <si>
    <t>C.P. Alejandra Rodríguez Herrera</t>
  </si>
  <si>
    <t>LAE. Manuel Zermeño Chavez</t>
  </si>
  <si>
    <t>C. Hilda Araceli Brown Figueredo</t>
  </si>
  <si>
    <t>DIRECTORA DE CONTABILIDAD</t>
  </si>
  <si>
    <t>DEL 01 DE ENERO AL 30 DE SEPTIEMBRE DE 2020  (PESOS)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</si>
</sst>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8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14"/>
      <color indexed="8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sz val="9"/>
      <color indexed="9"/>
      <name val="Arial Unicode MS"/>
      <family val="2"/>
    </font>
    <font>
      <b/>
      <sz val="9"/>
      <color indexed="9"/>
      <name val="Arial Unicode MS"/>
      <family val="2"/>
    </font>
    <font>
      <sz val="9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sz val="9"/>
      <color theme="0"/>
      <name val="Arial Unicode MS"/>
      <family val="2"/>
    </font>
    <font>
      <b/>
      <sz val="9"/>
      <color theme="0"/>
      <name val="Arial Unicode MS"/>
      <family val="2"/>
    </font>
    <font>
      <sz val="9"/>
      <color rgb="FFFF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213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79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79" fillId="0" borderId="0" xfId="0" applyNumberFormat="1" applyFont="1" applyAlignment="1">
      <alignment/>
    </xf>
    <xf numFmtId="0" fontId="79" fillId="0" borderId="10" xfId="0" applyFont="1" applyBorder="1" applyAlignment="1">
      <alignment/>
    </xf>
    <xf numFmtId="0" fontId="80" fillId="0" borderId="0" xfId="0" applyFont="1" applyAlignment="1">
      <alignment/>
    </xf>
    <xf numFmtId="0" fontId="79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9" fillId="0" borderId="0" xfId="0" applyNumberFormat="1" applyFont="1" applyAlignment="1">
      <alignment/>
    </xf>
    <xf numFmtId="170" fontId="79" fillId="0" borderId="10" xfId="0" applyNumberFormat="1" applyFont="1" applyBorder="1" applyAlignment="1">
      <alignment/>
    </xf>
    <xf numFmtId="170" fontId="80" fillId="0" borderId="0" xfId="0" applyNumberFormat="1" applyFont="1" applyAlignment="1">
      <alignment/>
    </xf>
    <xf numFmtId="170" fontId="79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81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79" fillId="0" borderId="0" xfId="49" applyNumberFormat="1" applyFont="1" applyAlignment="1">
      <alignment/>
    </xf>
    <xf numFmtId="167" fontId="80" fillId="0" borderId="0" xfId="49" applyNumberFormat="1" applyFont="1" applyAlignment="1">
      <alignment/>
    </xf>
    <xf numFmtId="167" fontId="80" fillId="0" borderId="10" xfId="49" applyNumberFormat="1" applyFont="1" applyBorder="1" applyAlignment="1">
      <alignment/>
    </xf>
    <xf numFmtId="167" fontId="79" fillId="0" borderId="10" xfId="49" applyNumberFormat="1" applyFont="1" applyBorder="1" applyAlignment="1">
      <alignment/>
    </xf>
    <xf numFmtId="167" fontId="79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7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8" fillId="0" borderId="20" xfId="0" applyFont="1" applyBorder="1" applyAlignment="1">
      <alignment horizontal="left" indent="2"/>
    </xf>
    <xf numFmtId="0" fontId="78" fillId="0" borderId="20" xfId="0" applyFont="1" applyBorder="1" applyAlignment="1">
      <alignment horizontal="center"/>
    </xf>
    <xf numFmtId="0" fontId="78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8" fillId="0" borderId="20" xfId="0" applyFont="1" applyBorder="1" applyAlignment="1">
      <alignment/>
    </xf>
    <xf numFmtId="0" fontId="8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80" fillId="0" borderId="0" xfId="49" applyNumberFormat="1" applyFont="1" applyBorder="1" applyAlignment="1">
      <alignment/>
    </xf>
    <xf numFmtId="43" fontId="79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22" xfId="0" applyFont="1" applyBorder="1" applyAlignment="1">
      <alignment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64" fontId="30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172" fontId="29" fillId="0" borderId="0" xfId="0" applyNumberFormat="1" applyFont="1" applyBorder="1" applyAlignment="1">
      <alignment vertical="center"/>
    </xf>
    <xf numFmtId="172" fontId="29" fillId="0" borderId="26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7" fillId="0" borderId="11" xfId="0" applyFont="1" applyBorder="1" applyAlignment="1">
      <alignment horizontal="left" vertical="center" wrapText="1"/>
    </xf>
    <xf numFmtId="172" fontId="29" fillId="0" borderId="11" xfId="0" applyNumberFormat="1" applyFont="1" applyBorder="1" applyAlignment="1">
      <alignment vertical="center"/>
    </xf>
    <xf numFmtId="172" fontId="29" fillId="0" borderId="27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2" fontId="30" fillId="0" borderId="0" xfId="0" applyNumberFormat="1" applyFont="1" applyAlignment="1">
      <alignment vertical="center"/>
    </xf>
    <xf numFmtId="179" fontId="29" fillId="0" borderId="0" xfId="53" applyNumberFormat="1" applyFont="1" applyBorder="1" applyAlignment="1">
      <alignment vertical="center"/>
    </xf>
    <xf numFmtId="179" fontId="29" fillId="0" borderId="28" xfId="53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172" fontId="29" fillId="0" borderId="28" xfId="0" applyNumberFormat="1" applyFont="1" applyBorder="1" applyAlignment="1">
      <alignment vertical="center"/>
    </xf>
    <xf numFmtId="172" fontId="29" fillId="0" borderId="29" xfId="0" applyNumberFormat="1" applyFont="1" applyBorder="1" applyAlignment="1">
      <alignment vertical="center"/>
    </xf>
    <xf numFmtId="179" fontId="30" fillId="0" borderId="26" xfId="53" applyNumberFormat="1" applyFont="1" applyBorder="1" applyAlignment="1">
      <alignment vertical="center"/>
    </xf>
    <xf numFmtId="179" fontId="30" fillId="0" borderId="28" xfId="53" applyNumberFormat="1" applyFont="1" applyBorder="1" applyAlignment="1">
      <alignment horizontal="right" vertical="center"/>
    </xf>
    <xf numFmtId="179" fontId="30" fillId="0" borderId="26" xfId="53" applyNumberFormat="1" applyFont="1" applyBorder="1" applyAlignment="1">
      <alignment horizontal="right" vertical="center"/>
    </xf>
    <xf numFmtId="179" fontId="30" fillId="0" borderId="0" xfId="53" applyNumberFormat="1" applyFont="1" applyBorder="1" applyAlignment="1">
      <alignment horizontal="right" vertical="center"/>
    </xf>
    <xf numFmtId="179" fontId="85" fillId="0" borderId="28" xfId="53" applyNumberFormat="1" applyFont="1" applyBorder="1" applyAlignment="1">
      <alignment horizontal="right" vertical="center"/>
    </xf>
    <xf numFmtId="179" fontId="85" fillId="0" borderId="26" xfId="53" applyNumberFormat="1" applyFont="1" applyBorder="1" applyAlignment="1">
      <alignment horizontal="right" vertical="center"/>
    </xf>
    <xf numFmtId="179" fontId="85" fillId="0" borderId="0" xfId="53" applyNumberFormat="1" applyFont="1" applyBorder="1" applyAlignment="1">
      <alignment horizontal="right" vertical="center"/>
    </xf>
    <xf numFmtId="179" fontId="85" fillId="0" borderId="26" xfId="53" applyNumberFormat="1" applyFont="1" applyBorder="1" applyAlignment="1">
      <alignment vertical="center"/>
    </xf>
    <xf numFmtId="179" fontId="27" fillId="0" borderId="26" xfId="53" applyNumberFormat="1" applyFont="1" applyBorder="1" applyAlignment="1">
      <alignment vertical="center"/>
    </xf>
    <xf numFmtId="179" fontId="29" fillId="0" borderId="26" xfId="53" applyNumberFormat="1" applyFont="1" applyBorder="1" applyAlignment="1">
      <alignment vertical="center"/>
    </xf>
    <xf numFmtId="0" fontId="29" fillId="35" borderId="30" xfId="0" applyFont="1" applyFill="1" applyBorder="1" applyAlignment="1">
      <alignment vertical="center"/>
    </xf>
    <xf numFmtId="0" fontId="27" fillId="35" borderId="31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vertical="center" wrapText="1"/>
    </xf>
    <xf numFmtId="0" fontId="29" fillId="35" borderId="32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23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179" fontId="30" fillId="0" borderId="0" xfId="0" applyNumberFormat="1" applyFont="1" applyAlignment="1">
      <alignment vertical="center"/>
    </xf>
    <xf numFmtId="0" fontId="31" fillId="34" borderId="0" xfId="0" applyFont="1" applyFill="1" applyBorder="1" applyAlignment="1">
      <alignment horizontal="left" vertical="top" wrapText="1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22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186" fontId="6" fillId="0" borderId="0" xfId="0" applyNumberFormat="1" applyFont="1" applyAlignment="1">
      <alignment horizontal="center"/>
    </xf>
    <xf numFmtId="186" fontId="6" fillId="0" borderId="22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80" fillId="0" borderId="0" xfId="0" applyFont="1" applyAlignment="1">
      <alignment horizontal="center"/>
    </xf>
    <xf numFmtId="179" fontId="30" fillId="0" borderId="28" xfId="53" applyNumberFormat="1" applyFont="1" applyBorder="1" applyAlignment="1">
      <alignment horizontal="right" vertical="center"/>
    </xf>
    <xf numFmtId="179" fontId="30" fillId="0" borderId="0" xfId="53" applyNumberFormat="1" applyFont="1" applyBorder="1" applyAlignment="1">
      <alignment horizontal="right" vertical="center"/>
    </xf>
    <xf numFmtId="179" fontId="30" fillId="0" borderId="26" xfId="53" applyNumberFormat="1" applyFont="1" applyBorder="1" applyAlignment="1">
      <alignment horizontal="right" vertical="center"/>
    </xf>
    <xf numFmtId="0" fontId="8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179" fontId="27" fillId="0" borderId="28" xfId="53" applyNumberFormat="1" applyFont="1" applyBorder="1" applyAlignment="1">
      <alignment horizontal="right" vertical="center"/>
    </xf>
    <xf numFmtId="179" fontId="27" fillId="0" borderId="26" xfId="53" applyNumberFormat="1" applyFont="1" applyBorder="1" applyAlignment="1">
      <alignment horizontal="right" vertical="center"/>
    </xf>
    <xf numFmtId="179" fontId="27" fillId="0" borderId="0" xfId="53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35" borderId="32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33" borderId="3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0</xdr:rowOff>
    </xdr:from>
    <xdr:to>
      <xdr:col>6</xdr:col>
      <xdr:colOff>66675</xdr:colOff>
      <xdr:row>6</xdr:row>
      <xdr:rowOff>19050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158" t="s">
        <v>13</v>
      </c>
      <c r="B2" s="158"/>
      <c r="C2" s="158"/>
      <c r="D2" s="158"/>
      <c r="E2" s="158"/>
      <c r="F2" s="158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159" t="s">
        <v>41</v>
      </c>
      <c r="B8" s="159"/>
      <c r="C8" s="159"/>
      <c r="D8" s="159"/>
      <c r="E8" s="159"/>
      <c r="F8" s="159"/>
    </row>
    <row r="9" spans="1:6" ht="20.25" customHeight="1" thickBot="1">
      <c r="A9" s="160" t="s">
        <v>68</v>
      </c>
      <c r="B9" s="160"/>
      <c r="C9" s="160"/>
      <c r="D9" s="160"/>
      <c r="E9" s="160"/>
      <c r="F9" s="160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42</v>
      </c>
      <c r="B11" s="31" t="s">
        <v>43</v>
      </c>
      <c r="C11" s="31" t="s">
        <v>44</v>
      </c>
      <c r="D11" s="32" t="s">
        <v>45</v>
      </c>
      <c r="E11" s="32" t="s">
        <v>46</v>
      </c>
      <c r="F11" s="31" t="s">
        <v>47</v>
      </c>
    </row>
    <row r="12" spans="1:6" ht="41.25" customHeight="1">
      <c r="A12" s="58" t="s">
        <v>67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49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46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48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50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161"/>
      <c r="C18" s="161"/>
      <c r="D18" s="161"/>
      <c r="E18" s="161"/>
      <c r="F18" s="161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14</v>
      </c>
      <c r="B20" s="156" t="s">
        <v>9</v>
      </c>
      <c r="C20" s="156"/>
      <c r="D20" s="156"/>
      <c r="E20" s="156" t="s">
        <v>10</v>
      </c>
      <c r="F20" s="156"/>
      <c r="G20" s="2"/>
      <c r="H20" s="2"/>
      <c r="I20" s="2"/>
      <c r="J20" s="2"/>
      <c r="K20" s="2"/>
      <c r="L20" s="1"/>
      <c r="M20" s="155" t="s">
        <v>10</v>
      </c>
      <c r="N20" s="155"/>
      <c r="O20" s="155"/>
    </row>
    <row r="21" spans="1:15" ht="13.5">
      <c r="A21" s="44" t="s">
        <v>12</v>
      </c>
      <c r="B21" s="156" t="s">
        <v>22</v>
      </c>
      <c r="C21" s="156"/>
      <c r="D21" s="156"/>
      <c r="E21" s="156" t="s">
        <v>11</v>
      </c>
      <c r="F21" s="156"/>
      <c r="G21" s="2"/>
      <c r="H21" s="2"/>
      <c r="I21" s="2"/>
      <c r="J21" s="2"/>
      <c r="K21" s="2"/>
      <c r="L21" s="2"/>
      <c r="M21" s="155" t="s">
        <v>11</v>
      </c>
      <c r="N21" s="155"/>
      <c r="O21" s="155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157"/>
      <c r="C23" s="157"/>
      <c r="D23" s="157"/>
      <c r="E23" s="157"/>
      <c r="F23" s="157"/>
    </row>
    <row r="24" spans="1:6" ht="22.5" customHeight="1">
      <c r="A24" s="47"/>
      <c r="B24" s="152"/>
      <c r="C24" s="152"/>
      <c r="D24" s="152"/>
      <c r="E24" s="152"/>
      <c r="F24" s="152"/>
    </row>
    <row r="25" spans="1:6" ht="13.5">
      <c r="A25" s="153"/>
      <c r="B25" s="153"/>
      <c r="C25" s="153"/>
      <c r="D25" s="48"/>
      <c r="E25" s="48"/>
      <c r="F25" s="49"/>
    </row>
    <row r="26" spans="1:6" ht="14.25" thickBot="1">
      <c r="A26" s="154"/>
      <c r="B26" s="154"/>
      <c r="C26" s="154"/>
      <c r="D26" s="50"/>
      <c r="E26" s="50"/>
      <c r="F26" s="51"/>
    </row>
    <row r="27" ht="15.75" thickTop="1">
      <c r="K27" s="53"/>
    </row>
  </sheetData>
  <sheetProtection/>
  <mergeCells count="17">
    <mergeCell ref="A2:F2"/>
    <mergeCell ref="A8:F8"/>
    <mergeCell ref="A9:F9"/>
    <mergeCell ref="B18:C18"/>
    <mergeCell ref="D18:F18"/>
    <mergeCell ref="B20:D20"/>
    <mergeCell ref="E20:F20"/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162" t="s">
        <v>13</v>
      </c>
      <c r="B2" s="162"/>
      <c r="C2" s="162"/>
      <c r="D2" s="162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163" t="s">
        <v>23</v>
      </c>
      <c r="B7" s="163"/>
      <c r="C7" s="163"/>
      <c r="D7" s="163"/>
    </row>
    <row r="8" spans="1:4" ht="15" thickBot="1">
      <c r="A8" s="164" t="s">
        <v>123</v>
      </c>
      <c r="B8" s="164"/>
      <c r="C8" s="164"/>
      <c r="D8" s="164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24</v>
      </c>
      <c r="C12" s="3"/>
      <c r="D12" s="62" t="e">
        <f>+#REF!</f>
        <v>#REF!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25</v>
      </c>
      <c r="C15" s="56"/>
      <c r="D15" s="59" t="e">
        <f>SUM(D16:D19)</f>
        <v>#REF!</v>
      </c>
      <c r="E15" s="66">
        <f>SUM(E16:E19)</f>
        <v>51151759</v>
      </c>
    </row>
    <row r="16" spans="1:6" ht="14.25">
      <c r="A16" s="3"/>
      <c r="B16" s="55" t="s">
        <v>26</v>
      </c>
      <c r="C16" s="55"/>
      <c r="D16" s="92" t="e">
        <f>+#REF!</f>
        <v>#REF!</v>
      </c>
      <c r="E16" s="68">
        <v>77581</v>
      </c>
      <c r="F16" s="4" t="s">
        <v>121</v>
      </c>
    </row>
    <row r="17" spans="1:6" ht="14.25">
      <c r="A17" s="3"/>
      <c r="B17" s="55" t="s">
        <v>28</v>
      </c>
      <c r="C17" s="55"/>
      <c r="D17" s="92" t="e">
        <f>-#REF!</f>
        <v>#REF!</v>
      </c>
      <c r="E17" s="64">
        <v>42924</v>
      </c>
      <c r="F17" s="4" t="s">
        <v>120</v>
      </c>
    </row>
    <row r="18" spans="1:6" ht="14.25">
      <c r="A18" s="3"/>
      <c r="B18" s="54" t="s">
        <v>27</v>
      </c>
      <c r="C18" s="54"/>
      <c r="D18" s="92" t="e">
        <f>-#REF!</f>
        <v>#REF!</v>
      </c>
      <c r="E18" s="64">
        <v>4647973</v>
      </c>
      <c r="F18" s="4" t="s">
        <v>120</v>
      </c>
    </row>
    <row r="19" spans="1:6" ht="15" thickBot="1">
      <c r="A19" s="3"/>
      <c r="B19" s="3" t="s">
        <v>32</v>
      </c>
      <c r="C19" s="3"/>
      <c r="D19" s="94" t="e">
        <f>+#REF!-'ESTADO DE CAMBIOS'!D12</f>
        <v>#REF!</v>
      </c>
      <c r="E19" s="64">
        <v>46383281</v>
      </c>
      <c r="F19" s="4" t="s">
        <v>122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39</v>
      </c>
      <c r="C22" s="56"/>
      <c r="D22" s="59" t="e">
        <f>SUM(D25:D32)</f>
        <v>#REF!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53</v>
      </c>
      <c r="C24" s="55"/>
      <c r="D24" s="93" t="e">
        <f>+#REF!</f>
        <v>#REF!</v>
      </c>
      <c r="E24" s="90"/>
    </row>
    <row r="25" spans="1:6" ht="14.25">
      <c r="A25" s="3"/>
      <c r="B25" s="54" t="s">
        <v>29</v>
      </c>
      <c r="C25" s="54"/>
      <c r="D25" s="92" t="e">
        <f>+#REF!</f>
        <v>#REF!</v>
      </c>
      <c r="E25" s="64">
        <v>21275411</v>
      </c>
      <c r="F25" s="4" t="s">
        <v>121</v>
      </c>
    </row>
    <row r="26" spans="1:6" ht="14.25">
      <c r="A26" s="3"/>
      <c r="B26" s="54" t="s">
        <v>30</v>
      </c>
      <c r="C26" s="54"/>
      <c r="D26" s="92" t="e">
        <f>+#REF!</f>
        <v>#REF!</v>
      </c>
      <c r="E26" s="64">
        <v>12352196</v>
      </c>
      <c r="F26" s="4" t="s">
        <v>121</v>
      </c>
    </row>
    <row r="27" spans="1:6" ht="14.25">
      <c r="A27" s="3"/>
      <c r="B27" s="54" t="s">
        <v>38</v>
      </c>
      <c r="C27" s="54"/>
      <c r="D27" s="95" t="e">
        <f>+#REF!</f>
        <v>#REF!</v>
      </c>
      <c r="E27" s="64">
        <v>162792</v>
      </c>
      <c r="F27" s="4" t="s">
        <v>121</v>
      </c>
    </row>
    <row r="28" spans="1:4" ht="14.25">
      <c r="A28" s="3"/>
      <c r="B28" s="54" t="s">
        <v>53</v>
      </c>
      <c r="C28" s="55"/>
      <c r="D28" s="93" t="e">
        <f>+#REF!</f>
        <v>#REF!</v>
      </c>
    </row>
    <row r="29" spans="1:4" ht="14.25">
      <c r="A29" s="3"/>
      <c r="B29" s="54" t="s">
        <v>52</v>
      </c>
      <c r="C29" s="55"/>
      <c r="D29" s="93" t="e">
        <f>-#REF!</f>
        <v>#REF!</v>
      </c>
    </row>
    <row r="30" spans="1:6" ht="14.25">
      <c r="A30" s="3"/>
      <c r="B30" s="54" t="s">
        <v>51</v>
      </c>
      <c r="C30" s="54"/>
      <c r="D30" s="92" t="e">
        <f>-#REF!</f>
        <v>#REF!</v>
      </c>
      <c r="E30" s="64">
        <v>27411132</v>
      </c>
      <c r="F30" s="4" t="s">
        <v>120</v>
      </c>
    </row>
    <row r="31" spans="1:6" ht="14.25">
      <c r="A31" s="3"/>
      <c r="B31" s="54" t="s">
        <v>66</v>
      </c>
      <c r="C31" s="54"/>
      <c r="D31" s="92" t="e">
        <f>-#REF!</f>
        <v>#REF!</v>
      </c>
      <c r="E31" s="64">
        <v>3170822</v>
      </c>
      <c r="F31" s="4" t="s">
        <v>120</v>
      </c>
    </row>
    <row r="32" spans="1:6" ht="15" thickBot="1">
      <c r="A32" s="3"/>
      <c r="B32" s="54" t="s">
        <v>31</v>
      </c>
      <c r="C32" s="54"/>
      <c r="D32" s="96" t="e">
        <f>-#REF!</f>
        <v>#REF!</v>
      </c>
      <c r="E32" s="67">
        <v>15512200</v>
      </c>
      <c r="F32" s="4" t="s">
        <v>120</v>
      </c>
    </row>
    <row r="33" spans="1:5" ht="15" thickTop="1">
      <c r="A33" s="3"/>
      <c r="B33" s="57" t="s">
        <v>40</v>
      </c>
      <c r="C33" s="6"/>
      <c r="D33" s="60" t="e">
        <f>+D12+D15-D22</f>
        <v>#REF!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33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34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35</v>
      </c>
      <c r="C39" s="6"/>
      <c r="D39" s="63">
        <f>+D35+D37</f>
        <v>49728247</v>
      </c>
      <c r="E39" s="63">
        <f>+E35+E37</f>
        <v>49380208</v>
      </c>
      <c r="F39" s="91" t="e">
        <f>+#REF!-0.13</f>
        <v>#REF!</v>
      </c>
      <c r="G39" s="8" t="e">
        <f>+F39-D39</f>
        <v>#REF!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165"/>
      <c r="B43" s="165"/>
      <c r="C43" s="165"/>
      <c r="D43" s="165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165" t="s">
        <v>36</v>
      </c>
      <c r="B46" s="165"/>
      <c r="C46" s="165"/>
      <c r="D46" s="165"/>
      <c r="H46" s="8"/>
    </row>
    <row r="47" spans="1:8" ht="15">
      <c r="A47" s="165" t="s">
        <v>37</v>
      </c>
      <c r="B47" s="165"/>
      <c r="C47" s="165"/>
      <c r="D47" s="165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3:AC50"/>
  <sheetViews>
    <sheetView tabSelected="1" zoomScalePageLayoutView="0" workbookViewId="0" topLeftCell="A34">
      <selection activeCell="AA22" sqref="AA22"/>
    </sheetView>
  </sheetViews>
  <sheetFormatPr defaultColWidth="6.8515625" defaultRowHeight="12.75" customHeight="1"/>
  <cols>
    <col min="1" max="1" width="2.28125" style="100" customWidth="1"/>
    <col min="2" max="2" width="11.57421875" style="100" customWidth="1"/>
    <col min="3" max="3" width="11.7109375" style="144" customWidth="1"/>
    <col min="4" max="4" width="2.00390625" style="100" customWidth="1"/>
    <col min="5" max="6" width="1.8515625" style="100" customWidth="1"/>
    <col min="7" max="7" width="0.9921875" style="100" customWidth="1"/>
    <col min="8" max="8" width="1.28515625" style="100" customWidth="1"/>
    <col min="9" max="9" width="4.140625" style="100" customWidth="1"/>
    <col min="10" max="10" width="34.140625" style="100" customWidth="1"/>
    <col min="11" max="11" width="1.7109375" style="100" customWidth="1"/>
    <col min="12" max="12" width="16.7109375" style="100" customWidth="1"/>
    <col min="13" max="13" width="2.140625" style="100" customWidth="1"/>
    <col min="14" max="14" width="17.140625" style="100" customWidth="1"/>
    <col min="15" max="15" width="1.57421875" style="100" customWidth="1"/>
    <col min="16" max="16" width="2.28125" style="100" customWidth="1"/>
    <col min="17" max="17" width="15.00390625" style="100" customWidth="1"/>
    <col min="18" max="18" width="1.57421875" style="100" customWidth="1"/>
    <col min="19" max="19" width="1.1484375" style="100" customWidth="1"/>
    <col min="20" max="20" width="14.8515625" style="100" customWidth="1"/>
    <col min="21" max="22" width="1.1484375" style="100" customWidth="1"/>
    <col min="23" max="23" width="3.421875" style="100" customWidth="1"/>
    <col min="24" max="24" width="14.00390625" style="100" customWidth="1"/>
    <col min="25" max="25" width="1.57421875" style="100" customWidth="1"/>
    <col min="26" max="26" width="1.1484375" style="100" customWidth="1"/>
    <col min="27" max="27" width="6.8515625" style="100" customWidth="1"/>
    <col min="28" max="28" width="14.28125" style="100" bestFit="1" customWidth="1"/>
    <col min="29" max="29" width="17.7109375" style="100" customWidth="1"/>
    <col min="30" max="16384" width="6.8515625" style="100" customWidth="1"/>
  </cols>
  <sheetData>
    <row r="1" ht="13.5" customHeight="1"/>
    <row r="2" ht="13.5" customHeight="1"/>
    <row r="3" spans="3:24" ht="13.5" customHeight="1">
      <c r="C3" s="145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3:24" ht="13.5" customHeight="1">
      <c r="C4" s="145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3:24" ht="13.5" customHeight="1">
      <c r="C5" s="145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3:24" ht="13.5" customHeight="1">
      <c r="C6" s="145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3:24" ht="13.5" customHeight="1">
      <c r="C7" s="145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8" customHeight="1"/>
    <row r="9" spans="3:24" ht="18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</row>
    <row r="10" spans="3:24" ht="12" customHeight="1" thickBot="1">
      <c r="C10" s="145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3:24" ht="23.25" customHeight="1" hidden="1">
      <c r="C11" s="145"/>
      <c r="D11" s="101"/>
      <c r="E11" s="101"/>
      <c r="F11" s="101"/>
      <c r="G11" s="101"/>
      <c r="H11" s="101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01"/>
      <c r="V11" s="101"/>
      <c r="W11" s="101"/>
      <c r="X11" s="101"/>
    </row>
    <row r="12" spans="2:26" ht="27" customHeight="1">
      <c r="B12" s="102"/>
      <c r="C12" s="181" t="s">
        <v>163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3"/>
      <c r="Y12" s="102"/>
      <c r="Z12" s="102"/>
    </row>
    <row r="13" spans="2:26" ht="16.5" customHeight="1" thickBot="1">
      <c r="B13" s="102"/>
      <c r="C13" s="184" t="s">
        <v>168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6"/>
      <c r="Y13" s="102"/>
      <c r="Z13" s="102"/>
    </row>
    <row r="14" spans="3:24" ht="11.25" customHeight="1" thickBot="1">
      <c r="C14" s="145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36" customHeight="1" thickBot="1" thickTop="1">
      <c r="A15" s="103"/>
      <c r="C15" s="180" t="s">
        <v>156</v>
      </c>
      <c r="D15" s="178"/>
      <c r="E15" s="178"/>
      <c r="F15" s="178"/>
      <c r="G15" s="178"/>
      <c r="H15" s="178"/>
      <c r="I15" s="178"/>
      <c r="J15" s="178"/>
      <c r="K15" s="140"/>
      <c r="L15" s="141" t="s">
        <v>158</v>
      </c>
      <c r="M15" s="180" t="s">
        <v>159</v>
      </c>
      <c r="N15" s="178"/>
      <c r="O15" s="142"/>
      <c r="P15" s="178" t="s">
        <v>160</v>
      </c>
      <c r="Q15" s="179"/>
      <c r="R15" s="142"/>
      <c r="S15" s="143"/>
      <c r="T15" s="178" t="s">
        <v>161</v>
      </c>
      <c r="U15" s="178"/>
      <c r="V15" s="179"/>
      <c r="W15" s="178" t="s">
        <v>162</v>
      </c>
      <c r="X15" s="179"/>
    </row>
    <row r="16" spans="1:24" ht="18.75" customHeight="1" thickTop="1">
      <c r="A16" s="101"/>
      <c r="C16" s="146"/>
      <c r="D16" s="105"/>
      <c r="E16" s="105"/>
      <c r="F16" s="105"/>
      <c r="G16" s="105"/>
      <c r="H16" s="105"/>
      <c r="I16" s="105"/>
      <c r="J16" s="105"/>
      <c r="K16" s="127"/>
      <c r="L16" s="107"/>
      <c r="M16" s="106"/>
      <c r="N16" s="105"/>
      <c r="O16" s="104"/>
      <c r="P16" s="106"/>
      <c r="Q16" s="107"/>
      <c r="R16" s="104"/>
      <c r="S16" s="106"/>
      <c r="T16" s="105"/>
      <c r="U16" s="105"/>
      <c r="V16" s="107"/>
      <c r="W16" s="105"/>
      <c r="X16" s="107"/>
    </row>
    <row r="17" spans="1:29" s="110" customFormat="1" ht="20.25" customHeight="1">
      <c r="A17" s="169" t="s">
        <v>54</v>
      </c>
      <c r="B17" s="169"/>
      <c r="C17" s="147"/>
      <c r="D17" s="170" t="s">
        <v>155</v>
      </c>
      <c r="E17" s="170"/>
      <c r="F17" s="170"/>
      <c r="G17" s="170"/>
      <c r="H17" s="170"/>
      <c r="I17" s="170"/>
      <c r="J17" s="170"/>
      <c r="K17" s="171">
        <v>1406695728</v>
      </c>
      <c r="L17" s="172"/>
      <c r="M17" s="173">
        <v>8517085017.55</v>
      </c>
      <c r="N17" s="173"/>
      <c r="O17" s="171">
        <v>8417276006.110002</v>
      </c>
      <c r="P17" s="173"/>
      <c r="Q17" s="172"/>
      <c r="R17" s="171">
        <v>1506504739.4399977</v>
      </c>
      <c r="S17" s="173"/>
      <c r="T17" s="173"/>
      <c r="U17" s="173"/>
      <c r="V17" s="130"/>
      <c r="W17" s="173">
        <v>99809011.43999767</v>
      </c>
      <c r="X17" s="172"/>
      <c r="Y17" s="109"/>
      <c r="AB17" s="111"/>
      <c r="AC17" s="111"/>
    </row>
    <row r="18" spans="1:29" s="110" customFormat="1" ht="20.25" customHeight="1">
      <c r="A18" s="169" t="s">
        <v>55</v>
      </c>
      <c r="B18" s="169"/>
      <c r="C18" s="147"/>
      <c r="D18" s="109"/>
      <c r="E18" s="170" t="s">
        <v>0</v>
      </c>
      <c r="F18" s="170"/>
      <c r="G18" s="170"/>
      <c r="H18" s="170"/>
      <c r="I18" s="170"/>
      <c r="J18" s="170"/>
      <c r="K18" s="171">
        <v>132397091</v>
      </c>
      <c r="L18" s="172"/>
      <c r="M18" s="173">
        <v>8470440559.91</v>
      </c>
      <c r="N18" s="173"/>
      <c r="O18" s="171">
        <v>8411352158.050001</v>
      </c>
      <c r="P18" s="173"/>
      <c r="Q18" s="172"/>
      <c r="R18" s="171">
        <v>191485492.8599987</v>
      </c>
      <c r="S18" s="173"/>
      <c r="T18" s="173"/>
      <c r="U18" s="173"/>
      <c r="V18" s="130"/>
      <c r="W18" s="173">
        <v>59088401.8599987</v>
      </c>
      <c r="X18" s="172"/>
      <c r="Y18" s="109"/>
      <c r="AB18" s="123"/>
      <c r="AC18" s="111"/>
    </row>
    <row r="19" spans="1:28" s="110" customFormat="1" ht="20.25" customHeight="1">
      <c r="A19" s="169" t="s">
        <v>56</v>
      </c>
      <c r="B19" s="169"/>
      <c r="C19" s="147"/>
      <c r="D19" s="109"/>
      <c r="E19" s="109"/>
      <c r="F19" s="174" t="s">
        <v>1</v>
      </c>
      <c r="G19" s="174"/>
      <c r="H19" s="174"/>
      <c r="I19" s="174"/>
      <c r="J19" s="174"/>
      <c r="K19" s="166">
        <v>125624280</v>
      </c>
      <c r="L19" s="168"/>
      <c r="M19" s="167">
        <v>8449910822.25</v>
      </c>
      <c r="N19" s="167"/>
      <c r="O19" s="166">
        <v>8395682640.56</v>
      </c>
      <c r="P19" s="167"/>
      <c r="Q19" s="168"/>
      <c r="R19" s="166">
        <v>179852461.68999958</v>
      </c>
      <c r="S19" s="167"/>
      <c r="T19" s="167"/>
      <c r="U19" s="167"/>
      <c r="V19" s="130"/>
      <c r="W19" s="167">
        <v>54228181.68999958</v>
      </c>
      <c r="X19" s="168"/>
      <c r="Y19" s="109"/>
      <c r="AB19" s="123"/>
    </row>
    <row r="20" spans="1:25" s="110" customFormat="1" ht="20.25" customHeight="1">
      <c r="A20" s="169" t="s">
        <v>57</v>
      </c>
      <c r="B20" s="169"/>
      <c r="C20" s="147"/>
      <c r="D20" s="109"/>
      <c r="E20" s="109"/>
      <c r="F20" s="174" t="s">
        <v>2</v>
      </c>
      <c r="G20" s="174"/>
      <c r="H20" s="174"/>
      <c r="I20" s="174"/>
      <c r="J20" s="174"/>
      <c r="K20" s="166">
        <v>6736608</v>
      </c>
      <c r="L20" s="168"/>
      <c r="M20" s="167">
        <v>14410889.82</v>
      </c>
      <c r="N20" s="167"/>
      <c r="O20" s="166">
        <v>12296116.29</v>
      </c>
      <c r="P20" s="167"/>
      <c r="Q20" s="168"/>
      <c r="R20" s="166">
        <v>8851381.530000001</v>
      </c>
      <c r="S20" s="167"/>
      <c r="T20" s="167"/>
      <c r="U20" s="167"/>
      <c r="V20" s="130"/>
      <c r="W20" s="167">
        <v>2114773.530000001</v>
      </c>
      <c r="X20" s="168"/>
      <c r="Y20" s="109"/>
    </row>
    <row r="21" spans="1:25" s="110" customFormat="1" ht="20.25" customHeight="1">
      <c r="A21" s="112"/>
      <c r="B21" s="112"/>
      <c r="C21" s="147"/>
      <c r="D21" s="109"/>
      <c r="E21" s="109"/>
      <c r="F21" s="174" t="s">
        <v>153</v>
      </c>
      <c r="G21" s="174"/>
      <c r="H21" s="174"/>
      <c r="I21" s="174"/>
      <c r="J21" s="174"/>
      <c r="K21" s="166">
        <v>36203</v>
      </c>
      <c r="L21" s="168"/>
      <c r="M21" s="167">
        <v>3295727.03</v>
      </c>
      <c r="N21" s="167"/>
      <c r="O21" s="166">
        <v>933527.39</v>
      </c>
      <c r="P21" s="167"/>
      <c r="Q21" s="168"/>
      <c r="R21" s="166">
        <v>2398402.6399999997</v>
      </c>
      <c r="S21" s="167"/>
      <c r="T21" s="167"/>
      <c r="U21" s="167"/>
      <c r="V21" s="130"/>
      <c r="W21" s="167">
        <v>2362199.6399999997</v>
      </c>
      <c r="X21" s="168"/>
      <c r="Y21" s="109"/>
    </row>
    <row r="22" spans="1:25" s="110" customFormat="1" ht="20.25" customHeight="1">
      <c r="A22" s="112"/>
      <c r="B22" s="112"/>
      <c r="C22" s="147"/>
      <c r="D22" s="109"/>
      <c r="E22" s="109"/>
      <c r="F22" s="174" t="s">
        <v>145</v>
      </c>
      <c r="G22" s="174"/>
      <c r="H22" s="174"/>
      <c r="I22" s="174"/>
      <c r="J22" s="174"/>
      <c r="K22" s="166">
        <v>0</v>
      </c>
      <c r="L22" s="168"/>
      <c r="M22" s="167"/>
      <c r="N22" s="167"/>
      <c r="O22" s="166"/>
      <c r="P22" s="167"/>
      <c r="Q22" s="168"/>
      <c r="R22" s="166">
        <v>0</v>
      </c>
      <c r="S22" s="167"/>
      <c r="T22" s="167"/>
      <c r="U22" s="167"/>
      <c r="V22" s="130"/>
      <c r="W22" s="167">
        <v>0</v>
      </c>
      <c r="X22" s="168"/>
      <c r="Y22" s="109"/>
    </row>
    <row r="23" spans="1:25" s="110" customFormat="1" ht="20.25" customHeight="1">
      <c r="A23" s="169" t="s">
        <v>58</v>
      </c>
      <c r="B23" s="169"/>
      <c r="C23" s="147"/>
      <c r="D23" s="109"/>
      <c r="E23" s="109"/>
      <c r="F23" s="174" t="s">
        <v>146</v>
      </c>
      <c r="G23" s="174"/>
      <c r="H23" s="174"/>
      <c r="I23" s="174"/>
      <c r="J23" s="174"/>
      <c r="K23" s="166">
        <v>0</v>
      </c>
      <c r="L23" s="168"/>
      <c r="M23" s="167">
        <v>2823120.81</v>
      </c>
      <c r="N23" s="167"/>
      <c r="O23" s="166">
        <v>2439873.81</v>
      </c>
      <c r="P23" s="167"/>
      <c r="Q23" s="168"/>
      <c r="R23" s="166">
        <v>383247</v>
      </c>
      <c r="S23" s="167"/>
      <c r="T23" s="167"/>
      <c r="U23" s="167"/>
      <c r="V23" s="130"/>
      <c r="W23" s="167">
        <v>383247</v>
      </c>
      <c r="X23" s="168"/>
      <c r="Y23" s="109"/>
    </row>
    <row r="24" spans="1:25" s="110" customFormat="1" ht="31.5" customHeight="1">
      <c r="A24" s="112"/>
      <c r="B24" s="112"/>
      <c r="C24" s="147"/>
      <c r="D24" s="109"/>
      <c r="E24" s="109"/>
      <c r="F24" s="174" t="s">
        <v>147</v>
      </c>
      <c r="G24" s="174"/>
      <c r="H24" s="174"/>
      <c r="I24" s="174"/>
      <c r="J24" s="174"/>
      <c r="K24" s="166">
        <v>0</v>
      </c>
      <c r="L24" s="168"/>
      <c r="M24" s="167">
        <v>0</v>
      </c>
      <c r="N24" s="167"/>
      <c r="O24" s="166">
        <v>0</v>
      </c>
      <c r="P24" s="167"/>
      <c r="Q24" s="168"/>
      <c r="R24" s="166">
        <v>0</v>
      </c>
      <c r="S24" s="167"/>
      <c r="T24" s="167"/>
      <c r="U24" s="167"/>
      <c r="V24" s="130"/>
      <c r="W24" s="167">
        <v>0</v>
      </c>
      <c r="X24" s="168"/>
      <c r="Y24" s="109"/>
    </row>
    <row r="25" spans="1:25" s="110" customFormat="1" ht="20.25" customHeight="1">
      <c r="A25" s="169" t="s">
        <v>59</v>
      </c>
      <c r="B25" s="169"/>
      <c r="C25" s="147"/>
      <c r="D25" s="109"/>
      <c r="E25" s="109"/>
      <c r="F25" s="174" t="s">
        <v>3</v>
      </c>
      <c r="G25" s="174"/>
      <c r="H25" s="174"/>
      <c r="I25" s="174"/>
      <c r="J25" s="174"/>
      <c r="K25" s="166">
        <v>0</v>
      </c>
      <c r="L25" s="168"/>
      <c r="M25" s="167">
        <v>0</v>
      </c>
      <c r="N25" s="167"/>
      <c r="O25" s="166">
        <v>0</v>
      </c>
      <c r="P25" s="167"/>
      <c r="Q25" s="168"/>
      <c r="R25" s="166">
        <v>0</v>
      </c>
      <c r="S25" s="167"/>
      <c r="T25" s="167"/>
      <c r="U25" s="167"/>
      <c r="V25" s="130"/>
      <c r="W25" s="167">
        <v>0</v>
      </c>
      <c r="X25" s="168"/>
      <c r="Y25" s="109"/>
    </row>
    <row r="26" spans="1:25" s="110" customFormat="1" ht="19.5" customHeight="1">
      <c r="A26" s="121"/>
      <c r="B26" s="121"/>
      <c r="C26" s="147"/>
      <c r="D26" s="109"/>
      <c r="E26" s="109"/>
      <c r="F26" s="109"/>
      <c r="G26" s="122"/>
      <c r="H26" s="122"/>
      <c r="I26" s="122"/>
      <c r="J26" s="122"/>
      <c r="K26" s="134"/>
      <c r="L26" s="135"/>
      <c r="M26" s="136"/>
      <c r="N26" s="136"/>
      <c r="O26" s="134"/>
      <c r="P26" s="136"/>
      <c r="Q26" s="135"/>
      <c r="R26" s="134"/>
      <c r="S26" s="136"/>
      <c r="T26" s="136"/>
      <c r="U26" s="136"/>
      <c r="V26" s="137"/>
      <c r="W26" s="136"/>
      <c r="X26" s="135"/>
      <c r="Y26" s="109"/>
    </row>
    <row r="27" spans="1:28" s="110" customFormat="1" ht="20.25" customHeight="1">
      <c r="A27" s="169" t="s">
        <v>60</v>
      </c>
      <c r="B27" s="169"/>
      <c r="C27" s="147"/>
      <c r="D27" s="109"/>
      <c r="E27" s="170" t="s">
        <v>4</v>
      </c>
      <c r="F27" s="170"/>
      <c r="G27" s="170"/>
      <c r="H27" s="170"/>
      <c r="I27" s="170"/>
      <c r="J27" s="170"/>
      <c r="K27" s="171">
        <v>1274298637</v>
      </c>
      <c r="L27" s="172"/>
      <c r="M27" s="173">
        <v>46644457.64</v>
      </c>
      <c r="N27" s="173"/>
      <c r="O27" s="171">
        <v>5923848.0600000005</v>
      </c>
      <c r="P27" s="173"/>
      <c r="Q27" s="172"/>
      <c r="R27" s="171">
        <v>1315019246.5800002</v>
      </c>
      <c r="S27" s="173"/>
      <c r="T27" s="173"/>
      <c r="U27" s="173"/>
      <c r="V27" s="138"/>
      <c r="W27" s="173">
        <v>40720609.58000016</v>
      </c>
      <c r="X27" s="172"/>
      <c r="Y27" s="109"/>
      <c r="AB27" s="150"/>
    </row>
    <row r="28" spans="1:25" s="110" customFormat="1" ht="20.25" customHeight="1">
      <c r="A28" s="113"/>
      <c r="B28" s="113"/>
      <c r="C28" s="147"/>
      <c r="D28" s="109"/>
      <c r="E28" s="108"/>
      <c r="F28" s="174" t="s">
        <v>148</v>
      </c>
      <c r="G28" s="174"/>
      <c r="H28" s="174"/>
      <c r="I28" s="174"/>
      <c r="J28" s="174"/>
      <c r="K28" s="166">
        <v>0</v>
      </c>
      <c r="L28" s="168"/>
      <c r="M28" s="167">
        <v>0</v>
      </c>
      <c r="N28" s="167"/>
      <c r="O28" s="166">
        <v>0</v>
      </c>
      <c r="P28" s="167"/>
      <c r="Q28" s="168"/>
      <c r="R28" s="166">
        <v>0</v>
      </c>
      <c r="S28" s="167"/>
      <c r="T28" s="167"/>
      <c r="U28" s="167"/>
      <c r="V28" s="130"/>
      <c r="W28" s="167">
        <v>0</v>
      </c>
      <c r="X28" s="168"/>
      <c r="Y28" s="109"/>
    </row>
    <row r="29" spans="1:25" s="110" customFormat="1" ht="25.5" customHeight="1">
      <c r="A29" s="169" t="s">
        <v>61</v>
      </c>
      <c r="B29" s="169"/>
      <c r="C29" s="147"/>
      <c r="D29" s="109"/>
      <c r="E29" s="109"/>
      <c r="F29" s="174" t="s">
        <v>5</v>
      </c>
      <c r="G29" s="174"/>
      <c r="H29" s="174"/>
      <c r="I29" s="174"/>
      <c r="J29" s="174"/>
      <c r="K29" s="166">
        <v>2036315</v>
      </c>
      <c r="L29" s="168"/>
      <c r="M29" s="167"/>
      <c r="N29" s="167"/>
      <c r="O29" s="166">
        <v>472362.23</v>
      </c>
      <c r="P29" s="167"/>
      <c r="Q29" s="168"/>
      <c r="R29" s="166">
        <v>1563952.77</v>
      </c>
      <c r="S29" s="167"/>
      <c r="T29" s="167"/>
      <c r="U29" s="167"/>
      <c r="V29" s="130"/>
      <c r="W29" s="167">
        <v>-472362.23</v>
      </c>
      <c r="X29" s="168"/>
      <c r="Y29" s="109"/>
    </row>
    <row r="30" spans="1:25" s="110" customFormat="1" ht="29.25" customHeight="1">
      <c r="A30" s="169" t="s">
        <v>62</v>
      </c>
      <c r="B30" s="169"/>
      <c r="C30" s="147"/>
      <c r="D30" s="109"/>
      <c r="E30" s="109"/>
      <c r="F30" s="174" t="s">
        <v>149</v>
      </c>
      <c r="G30" s="174"/>
      <c r="H30" s="174"/>
      <c r="I30" s="174"/>
      <c r="J30" s="174"/>
      <c r="K30" s="166">
        <v>1076616448</v>
      </c>
      <c r="L30" s="168"/>
      <c r="M30" s="167">
        <v>34415383.64</v>
      </c>
      <c r="N30" s="167"/>
      <c r="O30" s="166">
        <v>4837430.98</v>
      </c>
      <c r="P30" s="167"/>
      <c r="Q30" s="168"/>
      <c r="R30" s="166">
        <v>1106194400.66</v>
      </c>
      <c r="S30" s="167"/>
      <c r="T30" s="167"/>
      <c r="U30" s="167"/>
      <c r="V30" s="130"/>
      <c r="W30" s="167">
        <v>29577952.660000086</v>
      </c>
      <c r="X30" s="168"/>
      <c r="Y30" s="109"/>
    </row>
    <row r="31" spans="1:25" s="110" customFormat="1" ht="20.25" customHeight="1">
      <c r="A31" s="169" t="s">
        <v>63</v>
      </c>
      <c r="B31" s="169"/>
      <c r="C31" s="147"/>
      <c r="D31" s="109"/>
      <c r="E31" s="109"/>
      <c r="F31" s="174" t="s">
        <v>6</v>
      </c>
      <c r="G31" s="174"/>
      <c r="H31" s="174"/>
      <c r="I31" s="174"/>
      <c r="J31" s="174"/>
      <c r="K31" s="166">
        <v>189895608</v>
      </c>
      <c r="L31" s="168"/>
      <c r="M31" s="167">
        <v>11637080.16</v>
      </c>
      <c r="N31" s="167"/>
      <c r="O31" s="166">
        <v>614054.85</v>
      </c>
      <c r="P31" s="167"/>
      <c r="Q31" s="168"/>
      <c r="R31" s="166">
        <v>200918633.31</v>
      </c>
      <c r="S31" s="167"/>
      <c r="T31" s="167"/>
      <c r="U31" s="167"/>
      <c r="V31" s="130"/>
      <c r="W31" s="167">
        <v>11023025.310000002</v>
      </c>
      <c r="X31" s="168"/>
      <c r="Y31" s="109"/>
    </row>
    <row r="32" spans="1:25" s="110" customFormat="1" ht="20.25" customHeight="1">
      <c r="A32" s="169" t="s">
        <v>64</v>
      </c>
      <c r="B32" s="169"/>
      <c r="C32" s="147"/>
      <c r="D32" s="109"/>
      <c r="E32" s="109"/>
      <c r="F32" s="174" t="s">
        <v>7</v>
      </c>
      <c r="G32" s="174"/>
      <c r="H32" s="174"/>
      <c r="I32" s="174"/>
      <c r="J32" s="174"/>
      <c r="K32" s="166">
        <v>5750266</v>
      </c>
      <c r="L32" s="168"/>
      <c r="M32" s="167">
        <v>591993.84</v>
      </c>
      <c r="N32" s="167"/>
      <c r="O32" s="166"/>
      <c r="P32" s="167"/>
      <c r="Q32" s="168"/>
      <c r="R32" s="166">
        <v>6342259.84</v>
      </c>
      <c r="S32" s="167"/>
      <c r="T32" s="167"/>
      <c r="U32" s="167"/>
      <c r="V32" s="130"/>
      <c r="W32" s="167">
        <v>591993.8399999999</v>
      </c>
      <c r="X32" s="168"/>
      <c r="Y32" s="109"/>
    </row>
    <row r="33" spans="1:25" s="110" customFormat="1" ht="27" customHeight="1">
      <c r="A33" s="112"/>
      <c r="B33" s="112"/>
      <c r="C33" s="147"/>
      <c r="D33" s="109"/>
      <c r="E33" s="109"/>
      <c r="F33" s="174" t="s">
        <v>150</v>
      </c>
      <c r="G33" s="174"/>
      <c r="H33" s="174"/>
      <c r="I33" s="174"/>
      <c r="J33" s="174"/>
      <c r="K33" s="131"/>
      <c r="L33" s="132"/>
      <c r="M33" s="133"/>
      <c r="N33" s="133"/>
      <c r="O33" s="131"/>
      <c r="P33" s="133"/>
      <c r="Q33" s="132"/>
      <c r="R33" s="131"/>
      <c r="S33" s="133"/>
      <c r="T33" s="133"/>
      <c r="U33" s="133"/>
      <c r="V33" s="130"/>
      <c r="W33" s="133"/>
      <c r="X33" s="132"/>
      <c r="Y33" s="109"/>
    </row>
    <row r="34" spans="1:25" s="110" customFormat="1" ht="20.25" customHeight="1">
      <c r="A34" s="169" t="s">
        <v>65</v>
      </c>
      <c r="B34" s="169"/>
      <c r="C34" s="147"/>
      <c r="D34" s="109"/>
      <c r="E34" s="109"/>
      <c r="F34" s="174" t="s">
        <v>8</v>
      </c>
      <c r="G34" s="174"/>
      <c r="H34" s="174"/>
      <c r="I34" s="174"/>
      <c r="J34" s="174"/>
      <c r="K34" s="166">
        <v>0</v>
      </c>
      <c r="L34" s="168"/>
      <c r="M34" s="167">
        <v>0</v>
      </c>
      <c r="N34" s="167"/>
      <c r="O34" s="166">
        <v>0</v>
      </c>
      <c r="P34" s="167"/>
      <c r="Q34" s="168"/>
      <c r="R34" s="166">
        <v>0</v>
      </c>
      <c r="S34" s="167"/>
      <c r="T34" s="167"/>
      <c r="U34" s="167"/>
      <c r="V34" s="130"/>
      <c r="W34" s="167">
        <v>0</v>
      </c>
      <c r="X34" s="168"/>
      <c r="Y34" s="109"/>
    </row>
    <row r="35" spans="1:25" ht="27" customHeight="1">
      <c r="A35" s="101"/>
      <c r="B35" s="101"/>
      <c r="C35" s="148"/>
      <c r="D35" s="101"/>
      <c r="E35" s="101"/>
      <c r="F35" s="174" t="s">
        <v>151</v>
      </c>
      <c r="G35" s="174"/>
      <c r="H35" s="174"/>
      <c r="I35" s="174"/>
      <c r="J35" s="174"/>
      <c r="K35" s="125"/>
      <c r="L35" s="139"/>
      <c r="M35" s="124"/>
      <c r="N35" s="124"/>
      <c r="O35" s="125"/>
      <c r="P35" s="124"/>
      <c r="Q35" s="139"/>
      <c r="R35" s="125"/>
      <c r="S35" s="124"/>
      <c r="T35" s="124"/>
      <c r="U35" s="124"/>
      <c r="V35" s="139"/>
      <c r="W35" s="124"/>
      <c r="X35" s="139"/>
      <c r="Y35" s="101"/>
    </row>
    <row r="36" spans="1:25" ht="19.5" customHeight="1">
      <c r="A36" s="101"/>
      <c r="B36" s="101"/>
      <c r="C36" s="148"/>
      <c r="D36" s="101"/>
      <c r="E36" s="101"/>
      <c r="F36" s="174" t="s">
        <v>152</v>
      </c>
      <c r="G36" s="174"/>
      <c r="H36" s="174"/>
      <c r="I36" s="174"/>
      <c r="J36" s="174"/>
      <c r="K36" s="128"/>
      <c r="L36" s="115"/>
      <c r="M36" s="114"/>
      <c r="N36" s="114"/>
      <c r="O36" s="128"/>
      <c r="P36" s="114"/>
      <c r="Q36" s="115"/>
      <c r="R36" s="128"/>
      <c r="S36" s="114"/>
      <c r="T36" s="114"/>
      <c r="U36" s="114"/>
      <c r="V36" s="115"/>
      <c r="W36" s="114"/>
      <c r="X36" s="115"/>
      <c r="Y36" s="101"/>
    </row>
    <row r="37" spans="1:25" ht="12.75" customHeight="1" thickBot="1">
      <c r="A37" s="101"/>
      <c r="B37" s="101"/>
      <c r="C37" s="149"/>
      <c r="D37" s="116"/>
      <c r="E37" s="116"/>
      <c r="F37" s="117"/>
      <c r="G37" s="117"/>
      <c r="H37" s="117"/>
      <c r="I37" s="117"/>
      <c r="J37" s="117"/>
      <c r="K37" s="129"/>
      <c r="L37" s="119"/>
      <c r="M37" s="118"/>
      <c r="N37" s="118"/>
      <c r="O37" s="129"/>
      <c r="P37" s="118"/>
      <c r="Q37" s="119"/>
      <c r="R37" s="129"/>
      <c r="S37" s="118"/>
      <c r="T37" s="118"/>
      <c r="U37" s="118"/>
      <c r="V37" s="119"/>
      <c r="W37" s="118"/>
      <c r="X37" s="119"/>
      <c r="Y37" s="101"/>
    </row>
    <row r="38" spans="1:25" ht="12.75" customHeight="1" thickTop="1">
      <c r="A38" s="101"/>
      <c r="B38" s="101"/>
      <c r="C38" s="145"/>
      <c r="D38" s="101"/>
      <c r="E38" s="101"/>
      <c r="F38" s="108"/>
      <c r="G38" s="108"/>
      <c r="H38" s="108"/>
      <c r="I38" s="108"/>
      <c r="J38" s="108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01"/>
    </row>
    <row r="39" spans="1:25" ht="12.75" customHeight="1">
      <c r="A39" s="101"/>
      <c r="B39" s="101"/>
      <c r="C39" s="145"/>
      <c r="D39" s="101"/>
      <c r="E39" s="101"/>
      <c r="F39" s="108"/>
      <c r="G39" s="108"/>
      <c r="H39" s="108"/>
      <c r="I39" s="108"/>
      <c r="J39" s="108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01"/>
    </row>
    <row r="40" spans="1:25" ht="12.75" customHeight="1">
      <c r="A40" s="101"/>
      <c r="B40" s="101"/>
      <c r="C40" s="145"/>
      <c r="D40" s="101"/>
      <c r="E40" s="101"/>
      <c r="F40" s="108"/>
      <c r="G40" s="108"/>
      <c r="H40" s="108"/>
      <c r="I40" s="108"/>
      <c r="J40" s="108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01"/>
    </row>
    <row r="41" spans="1:25" ht="12.75" customHeight="1">
      <c r="A41" s="101"/>
      <c r="B41" s="101"/>
      <c r="C41" s="145"/>
      <c r="D41" s="101"/>
      <c r="E41" s="101"/>
      <c r="F41" s="108"/>
      <c r="G41" s="108"/>
      <c r="H41" s="108"/>
      <c r="I41" s="108"/>
      <c r="J41" s="108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01"/>
    </row>
    <row r="42" spans="1:25" ht="12.75" customHeight="1">
      <c r="A42" s="101"/>
      <c r="B42" s="101"/>
      <c r="C42" s="151" t="s">
        <v>157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</row>
    <row r="43" spans="1:25" ht="12.75" customHeight="1">
      <c r="A43" s="101"/>
      <c r="B43" s="101"/>
      <c r="C43" s="145"/>
      <c r="D43" s="101"/>
      <c r="E43" s="101"/>
      <c r="F43" s="108"/>
      <c r="G43" s="108"/>
      <c r="H43" s="108"/>
      <c r="I43" s="108"/>
      <c r="J43" s="108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01"/>
    </row>
    <row r="44" spans="1:25" ht="12.75" customHeight="1">
      <c r="A44" s="101"/>
      <c r="B44" s="101"/>
      <c r="C44" s="145"/>
      <c r="D44" s="101"/>
      <c r="E44" s="101"/>
      <c r="F44" s="108"/>
      <c r="G44" s="108"/>
      <c r="H44" s="108"/>
      <c r="I44" s="108"/>
      <c r="J44" s="108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01"/>
    </row>
    <row r="45" spans="1:25" ht="12.75" customHeight="1">
      <c r="A45" s="101"/>
      <c r="B45" s="101"/>
      <c r="C45" s="145"/>
      <c r="D45" s="101"/>
      <c r="E45" s="101"/>
      <c r="F45" s="108"/>
      <c r="G45" s="108"/>
      <c r="H45" s="108"/>
      <c r="I45" s="108"/>
      <c r="J45" s="108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01"/>
    </row>
    <row r="46" spans="1:25" ht="12.75" customHeight="1">
      <c r="A46" s="101"/>
      <c r="B46" s="101"/>
      <c r="C46" s="145"/>
      <c r="D46" s="101"/>
      <c r="E46" s="101"/>
      <c r="F46" s="108"/>
      <c r="G46" s="108"/>
      <c r="H46" s="108"/>
      <c r="I46" s="108"/>
      <c r="J46" s="108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01"/>
    </row>
    <row r="47" spans="1:25" ht="12.75" customHeight="1">
      <c r="A47" s="101"/>
      <c r="B47" s="101"/>
      <c r="C47" s="145"/>
      <c r="D47" s="101"/>
      <c r="E47" s="101"/>
      <c r="F47" s="108"/>
      <c r="G47" s="108"/>
      <c r="H47" s="108"/>
      <c r="I47" s="108"/>
      <c r="J47" s="108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01"/>
    </row>
    <row r="48" spans="3:24" ht="12.75" customHeight="1">
      <c r="C48" s="145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2:24" ht="12.75" customHeight="1">
      <c r="B49" s="101"/>
      <c r="C49" s="175" t="s">
        <v>166</v>
      </c>
      <c r="D49" s="175"/>
      <c r="E49" s="175"/>
      <c r="F49" s="175"/>
      <c r="G49" s="175"/>
      <c r="H49" s="175"/>
      <c r="I49" s="175"/>
      <c r="J49" s="175"/>
      <c r="K49" s="126"/>
      <c r="L49" s="175" t="s">
        <v>165</v>
      </c>
      <c r="M49" s="175"/>
      <c r="N49" s="175"/>
      <c r="O49" s="175"/>
      <c r="P49" s="175"/>
      <c r="Q49" s="175"/>
      <c r="R49" s="175" t="s">
        <v>164</v>
      </c>
      <c r="S49" s="175"/>
      <c r="T49" s="175"/>
      <c r="U49" s="175"/>
      <c r="V49" s="175"/>
      <c r="W49" s="175"/>
      <c r="X49" s="175"/>
    </row>
    <row r="50" spans="2:24" ht="15.75" thickBot="1">
      <c r="B50" s="101"/>
      <c r="C50" s="187" t="s">
        <v>12</v>
      </c>
      <c r="D50" s="187"/>
      <c r="E50" s="187"/>
      <c r="F50" s="187"/>
      <c r="G50" s="187"/>
      <c r="H50" s="187"/>
      <c r="I50" s="187"/>
      <c r="J50" s="187"/>
      <c r="K50" s="120"/>
      <c r="L50" s="176" t="s">
        <v>154</v>
      </c>
      <c r="M50" s="176"/>
      <c r="N50" s="176"/>
      <c r="O50" s="176"/>
      <c r="P50" s="176"/>
      <c r="Q50" s="176"/>
      <c r="R50" s="120"/>
      <c r="S50" s="187" t="s">
        <v>167</v>
      </c>
      <c r="T50" s="187"/>
      <c r="U50" s="187"/>
      <c r="V50" s="187"/>
      <c r="W50" s="187"/>
      <c r="X50" s="187"/>
    </row>
    <row r="51" ht="12.75" customHeight="1" thickTop="1"/>
  </sheetData>
  <sheetProtection/>
  <mergeCells count="127">
    <mergeCell ref="C9:X9"/>
    <mergeCell ref="W23:X23"/>
    <mergeCell ref="O23:Q23"/>
    <mergeCell ref="W21:X21"/>
    <mergeCell ref="R28:U28"/>
    <mergeCell ref="R20:U20"/>
    <mergeCell ref="W22:X22"/>
    <mergeCell ref="R24:U24"/>
    <mergeCell ref="M23:N23"/>
    <mergeCell ref="K23:L23"/>
    <mergeCell ref="O30:Q30"/>
    <mergeCell ref="C50:J50"/>
    <mergeCell ref="R49:X49"/>
    <mergeCell ref="S50:X50"/>
    <mergeCell ref="F33:J33"/>
    <mergeCell ref="F35:J35"/>
    <mergeCell ref="C49:J49"/>
    <mergeCell ref="F36:J36"/>
    <mergeCell ref="W34:X34"/>
    <mergeCell ref="W32:X32"/>
    <mergeCell ref="R21:U21"/>
    <mergeCell ref="O32:Q32"/>
    <mergeCell ref="R32:U32"/>
    <mergeCell ref="F22:J22"/>
    <mergeCell ref="F24:J24"/>
    <mergeCell ref="F28:J28"/>
    <mergeCell ref="F23:J23"/>
    <mergeCell ref="M32:N32"/>
    <mergeCell ref="F21:J21"/>
    <mergeCell ref="M21:N21"/>
    <mergeCell ref="A20:B20"/>
    <mergeCell ref="F20:J20"/>
    <mergeCell ref="A34:B34"/>
    <mergeCell ref="F34:J34"/>
    <mergeCell ref="K34:L34"/>
    <mergeCell ref="M34:N34"/>
    <mergeCell ref="A23:B23"/>
    <mergeCell ref="A32:B32"/>
    <mergeCell ref="F32:J32"/>
    <mergeCell ref="K32:L32"/>
    <mergeCell ref="W25:X25"/>
    <mergeCell ref="R27:U27"/>
    <mergeCell ref="R29:U29"/>
    <mergeCell ref="R23:U23"/>
    <mergeCell ref="W17:X17"/>
    <mergeCell ref="W18:X18"/>
    <mergeCell ref="W19:X19"/>
    <mergeCell ref="R25:U25"/>
    <mergeCell ref="W29:X29"/>
    <mergeCell ref="W27:X27"/>
    <mergeCell ref="I11:T11"/>
    <mergeCell ref="T15:V15"/>
    <mergeCell ref="C15:J15"/>
    <mergeCell ref="C12:X12"/>
    <mergeCell ref="C13:X13"/>
    <mergeCell ref="W15:X15"/>
    <mergeCell ref="M15:N15"/>
    <mergeCell ref="P15:Q15"/>
    <mergeCell ref="E18:J18"/>
    <mergeCell ref="K18:L18"/>
    <mergeCell ref="M18:N18"/>
    <mergeCell ref="O18:Q18"/>
    <mergeCell ref="R18:U18"/>
    <mergeCell ref="K17:L17"/>
    <mergeCell ref="M17:N17"/>
    <mergeCell ref="O17:Q17"/>
    <mergeCell ref="R17:U17"/>
    <mergeCell ref="O19:Q19"/>
    <mergeCell ref="R19:U19"/>
    <mergeCell ref="O21:Q21"/>
    <mergeCell ref="A17:B17"/>
    <mergeCell ref="D17:J17"/>
    <mergeCell ref="A19:B19"/>
    <mergeCell ref="F19:J19"/>
    <mergeCell ref="K19:L19"/>
    <mergeCell ref="M19:N19"/>
    <mergeCell ref="A18:B18"/>
    <mergeCell ref="K20:L20"/>
    <mergeCell ref="M20:N20"/>
    <mergeCell ref="O20:Q20"/>
    <mergeCell ref="W24:X24"/>
    <mergeCell ref="K24:L24"/>
    <mergeCell ref="M24:N24"/>
    <mergeCell ref="O24:Q24"/>
    <mergeCell ref="K21:L21"/>
    <mergeCell ref="W20:X20"/>
    <mergeCell ref="R22:U22"/>
    <mergeCell ref="A25:B25"/>
    <mergeCell ref="F25:J25"/>
    <mergeCell ref="O25:Q25"/>
    <mergeCell ref="K25:L25"/>
    <mergeCell ref="M25:N25"/>
    <mergeCell ref="F29:J29"/>
    <mergeCell ref="K29:L29"/>
    <mergeCell ref="M29:N29"/>
    <mergeCell ref="O29:Q29"/>
    <mergeCell ref="A29:B29"/>
    <mergeCell ref="W28:X28"/>
    <mergeCell ref="O27:Q27"/>
    <mergeCell ref="K22:L22"/>
    <mergeCell ref="M22:N22"/>
    <mergeCell ref="O22:Q22"/>
    <mergeCell ref="A31:B31"/>
    <mergeCell ref="F31:J31"/>
    <mergeCell ref="K31:L31"/>
    <mergeCell ref="M31:N31"/>
    <mergeCell ref="R31:U31"/>
    <mergeCell ref="L49:Q49"/>
    <mergeCell ref="L50:Q50"/>
    <mergeCell ref="O31:Q31"/>
    <mergeCell ref="K28:L28"/>
    <mergeCell ref="M28:N28"/>
    <mergeCell ref="O28:Q28"/>
    <mergeCell ref="O34:Q34"/>
    <mergeCell ref="C42:Y42"/>
    <mergeCell ref="W31:X31"/>
    <mergeCell ref="W30:X30"/>
    <mergeCell ref="R34:U34"/>
    <mergeCell ref="K30:L30"/>
    <mergeCell ref="M30:N30"/>
    <mergeCell ref="A27:B27"/>
    <mergeCell ref="E27:J27"/>
    <mergeCell ref="K27:L27"/>
    <mergeCell ref="M27:N27"/>
    <mergeCell ref="R30:U30"/>
    <mergeCell ref="A30:B30"/>
    <mergeCell ref="F30:J30"/>
  </mergeCells>
  <printOptions horizontalCentered="1"/>
  <pageMargins left="0.4330708661417323" right="0.4330708661417323" top="1.5748031496062993" bottom="0.7480314960629921" header="0.1968503937007874" footer="0.31496062992125984"/>
  <pageSetup fitToHeight="1" fitToWidth="1" horizontalDpi="600" verticalDpi="600" orientation="portrait" scale="64" r:id="rId3"/>
  <headerFooter scaleWithDoc="0">
    <oddHeader>&amp;C&amp;G</oddHead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189" t="s">
        <v>69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12.75">
      <c r="A2" s="192" t="s">
        <v>70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2.75">
      <c r="A3" s="195" t="s">
        <v>143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2.75">
      <c r="A4" s="196" t="s">
        <v>71</v>
      </c>
      <c r="B4" s="197"/>
      <c r="C4" s="197"/>
      <c r="D4" s="197"/>
      <c r="E4" s="197"/>
      <c r="F4" s="197"/>
      <c r="G4" s="197"/>
      <c r="H4" s="197"/>
      <c r="I4" s="197"/>
      <c r="J4" s="198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199" t="s">
        <v>72</v>
      </c>
      <c r="B6" s="199" t="s">
        <v>73</v>
      </c>
      <c r="C6" s="199" t="s">
        <v>74</v>
      </c>
      <c r="D6" s="199" t="s">
        <v>75</v>
      </c>
      <c r="E6" s="202" t="s">
        <v>76</v>
      </c>
      <c r="F6" s="203"/>
      <c r="G6" s="203"/>
      <c r="H6" s="203"/>
      <c r="I6" s="204"/>
      <c r="J6" s="199" t="s">
        <v>77</v>
      </c>
    </row>
    <row r="7" spans="1:10" ht="12.75">
      <c r="A7" s="200"/>
      <c r="B7" s="200"/>
      <c r="C7" s="200"/>
      <c r="D7" s="200"/>
      <c r="E7" s="71" t="s">
        <v>78</v>
      </c>
      <c r="F7" s="72"/>
      <c r="G7" s="73"/>
      <c r="H7" s="199" t="s">
        <v>79</v>
      </c>
      <c r="I7" s="199" t="s">
        <v>80</v>
      </c>
      <c r="J7" s="200"/>
    </row>
    <row r="8" spans="1:10" ht="12.75">
      <c r="A8" s="200"/>
      <c r="B8" s="200"/>
      <c r="C8" s="200"/>
      <c r="D8" s="200"/>
      <c r="E8" s="199" t="s">
        <v>81</v>
      </c>
      <c r="F8" s="199" t="s">
        <v>82</v>
      </c>
      <c r="G8" s="199" t="s">
        <v>83</v>
      </c>
      <c r="H8" s="200"/>
      <c r="I8" s="200"/>
      <c r="J8" s="200"/>
    </row>
    <row r="9" spans="1:10" ht="12.75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5">
      <c r="A10" s="74" t="s">
        <v>84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85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86</v>
      </c>
      <c r="B14" s="78"/>
      <c r="C14" s="78"/>
      <c r="D14" s="80" t="s">
        <v>87</v>
      </c>
      <c r="E14" s="80" t="s">
        <v>87</v>
      </c>
      <c r="F14" s="80" t="s">
        <v>87</v>
      </c>
      <c r="G14" s="80" t="s">
        <v>87</v>
      </c>
      <c r="H14" s="80"/>
      <c r="I14" s="80" t="s">
        <v>87</v>
      </c>
      <c r="J14" s="80" t="s">
        <v>87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88</v>
      </c>
      <c r="B16" s="78"/>
      <c r="C16" s="78"/>
      <c r="D16" s="83" t="s">
        <v>89</v>
      </c>
      <c r="E16" s="78" t="s">
        <v>90</v>
      </c>
      <c r="F16" s="78" t="s">
        <v>91</v>
      </c>
      <c r="G16" s="84" t="s">
        <v>92</v>
      </c>
      <c r="H16" s="78"/>
      <c r="I16" s="84" t="str">
        <f>+G16</f>
        <v>(3-2)</v>
      </c>
      <c r="J16" s="84" t="s">
        <v>93</v>
      </c>
    </row>
    <row r="17" spans="1:10" ht="12.75">
      <c r="A17" s="82" t="s">
        <v>94</v>
      </c>
      <c r="B17" s="78"/>
      <c r="C17" s="78"/>
      <c r="D17" s="83" t="s">
        <v>95</v>
      </c>
      <c r="E17" s="78" t="s">
        <v>90</v>
      </c>
      <c r="F17" s="78" t="s">
        <v>91</v>
      </c>
      <c r="G17" s="84" t="s">
        <v>92</v>
      </c>
      <c r="H17" s="78"/>
      <c r="I17" s="84" t="str">
        <f>+G17</f>
        <v>(3-2)</v>
      </c>
      <c r="J17" s="84" t="s">
        <v>93</v>
      </c>
    </row>
    <row r="18" spans="1:10" ht="12.75">
      <c r="A18" s="82" t="s">
        <v>96</v>
      </c>
      <c r="B18" s="78"/>
      <c r="C18" s="78"/>
      <c r="D18" s="83" t="s">
        <v>97</v>
      </c>
      <c r="E18" s="78" t="s">
        <v>90</v>
      </c>
      <c r="F18" s="78" t="s">
        <v>91</v>
      </c>
      <c r="G18" s="84" t="s">
        <v>92</v>
      </c>
      <c r="H18" s="78"/>
      <c r="I18" s="84" t="str">
        <f>+G18</f>
        <v>(3-2)</v>
      </c>
      <c r="J18" s="84" t="s">
        <v>93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98</v>
      </c>
      <c r="B20" s="78"/>
      <c r="C20" s="78"/>
      <c r="D20" s="80" t="s">
        <v>99</v>
      </c>
      <c r="E20" s="80" t="s">
        <v>99</v>
      </c>
      <c r="F20" s="80" t="s">
        <v>99</v>
      </c>
      <c r="G20" s="80" t="s">
        <v>99</v>
      </c>
      <c r="H20" s="80"/>
      <c r="I20" s="80" t="s">
        <v>99</v>
      </c>
      <c r="J20" s="80" t="s">
        <v>99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100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101</v>
      </c>
      <c r="B23" s="78"/>
      <c r="C23" s="78"/>
      <c r="D23" s="83" t="s">
        <v>102</v>
      </c>
      <c r="E23" s="78" t="s">
        <v>90</v>
      </c>
      <c r="F23" s="78" t="s">
        <v>91</v>
      </c>
      <c r="G23" s="84" t="s">
        <v>92</v>
      </c>
      <c r="H23" s="78"/>
      <c r="I23" s="84" t="str">
        <f>+G23</f>
        <v>(3-2)</v>
      </c>
      <c r="J23" s="84" t="s">
        <v>93</v>
      </c>
    </row>
    <row r="24" spans="1:10" ht="15">
      <c r="A24" s="82" t="s">
        <v>103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94</v>
      </c>
      <c r="B25" s="78"/>
      <c r="C25" s="78"/>
      <c r="D25" s="83" t="s">
        <v>104</v>
      </c>
      <c r="E25" s="78" t="s">
        <v>90</v>
      </c>
      <c r="F25" s="78" t="s">
        <v>91</v>
      </c>
      <c r="G25" s="84" t="s">
        <v>92</v>
      </c>
      <c r="H25" s="78"/>
      <c r="I25" s="84" t="str">
        <f>+G25</f>
        <v>(3-2)</v>
      </c>
      <c r="J25" s="84" t="s">
        <v>93</v>
      </c>
    </row>
    <row r="26" spans="1:10" ht="12.75">
      <c r="A26" s="82" t="s">
        <v>96</v>
      </c>
      <c r="B26" s="78"/>
      <c r="C26" s="78"/>
      <c r="D26" s="83" t="s">
        <v>97</v>
      </c>
      <c r="E26" s="78" t="s">
        <v>90</v>
      </c>
      <c r="F26" s="78" t="s">
        <v>91</v>
      </c>
      <c r="G26" s="84" t="s">
        <v>92</v>
      </c>
      <c r="H26" s="78"/>
      <c r="I26" s="84" t="str">
        <f>+G26</f>
        <v>(3-2)</v>
      </c>
      <c r="J26" s="84" t="s">
        <v>93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105</v>
      </c>
      <c r="B28" s="78"/>
      <c r="C28" s="78"/>
      <c r="D28" s="80" t="s">
        <v>106</v>
      </c>
      <c r="E28" s="80" t="s">
        <v>106</v>
      </c>
      <c r="F28" s="80" t="s">
        <v>106</v>
      </c>
      <c r="G28" s="80" t="s">
        <v>106</v>
      </c>
      <c r="H28" s="80"/>
      <c r="I28" s="80" t="s">
        <v>106</v>
      </c>
      <c r="J28" s="80" t="s">
        <v>106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107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86</v>
      </c>
      <c r="B32" s="78"/>
      <c r="C32" s="78"/>
      <c r="D32" s="80" t="s">
        <v>108</v>
      </c>
      <c r="E32" s="80" t="s">
        <v>108</v>
      </c>
      <c r="F32" s="80" t="s">
        <v>108</v>
      </c>
      <c r="G32" s="80" t="s">
        <v>108</v>
      </c>
      <c r="H32" s="80"/>
      <c r="I32" s="80" t="s">
        <v>108</v>
      </c>
      <c r="J32" s="80" t="s">
        <v>108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88</v>
      </c>
      <c r="B34" s="78"/>
      <c r="C34" s="78"/>
      <c r="D34" s="84" t="s">
        <v>109</v>
      </c>
      <c r="E34" s="78" t="s">
        <v>90</v>
      </c>
      <c r="F34" s="78" t="s">
        <v>91</v>
      </c>
      <c r="G34" s="84" t="s">
        <v>92</v>
      </c>
      <c r="H34" s="78"/>
      <c r="I34" s="84" t="str">
        <f>+G34</f>
        <v>(3-2)</v>
      </c>
      <c r="J34" s="84" t="s">
        <v>93</v>
      </c>
    </row>
    <row r="35" spans="1:10" ht="12.75">
      <c r="A35" s="82" t="s">
        <v>94</v>
      </c>
      <c r="B35" s="78"/>
      <c r="C35" s="78"/>
      <c r="D35" s="84" t="s">
        <v>110</v>
      </c>
      <c r="E35" s="78" t="s">
        <v>90</v>
      </c>
      <c r="F35" s="78" t="s">
        <v>91</v>
      </c>
      <c r="G35" s="84" t="s">
        <v>92</v>
      </c>
      <c r="H35" s="78"/>
      <c r="I35" s="84" t="str">
        <f>+G35</f>
        <v>(3-2)</v>
      </c>
      <c r="J35" s="84" t="s">
        <v>93</v>
      </c>
    </row>
    <row r="36" spans="1:10" ht="12.75">
      <c r="A36" s="82" t="s">
        <v>96</v>
      </c>
      <c r="B36" s="78"/>
      <c r="C36" s="78"/>
      <c r="D36" s="84" t="s">
        <v>111</v>
      </c>
      <c r="E36" s="78" t="s">
        <v>90</v>
      </c>
      <c r="F36" s="78" t="s">
        <v>91</v>
      </c>
      <c r="G36" s="84" t="s">
        <v>92</v>
      </c>
      <c r="H36" s="78"/>
      <c r="I36" s="84" t="str">
        <f>+G36</f>
        <v>(3-2)</v>
      </c>
      <c r="J36" s="84" t="s">
        <v>93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98</v>
      </c>
      <c r="B38" s="78"/>
      <c r="C38" s="78"/>
      <c r="D38" s="80" t="s">
        <v>112</v>
      </c>
      <c r="E38" s="80" t="s">
        <v>112</v>
      </c>
      <c r="F38" s="80" t="s">
        <v>112</v>
      </c>
      <c r="G38" s="80" t="s">
        <v>112</v>
      </c>
      <c r="H38" s="80"/>
      <c r="I38" s="80" t="s">
        <v>112</v>
      </c>
      <c r="J38" s="80" t="s">
        <v>112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100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101</v>
      </c>
      <c r="B41" s="78"/>
      <c r="C41" s="78"/>
      <c r="D41" s="84" t="s">
        <v>113</v>
      </c>
      <c r="E41" s="78" t="s">
        <v>90</v>
      </c>
      <c r="F41" s="78" t="s">
        <v>91</v>
      </c>
      <c r="G41" s="84" t="s">
        <v>92</v>
      </c>
      <c r="H41" s="78"/>
      <c r="I41" s="84" t="str">
        <f>+G41</f>
        <v>(3-2)</v>
      </c>
      <c r="J41" s="84" t="s">
        <v>93</v>
      </c>
    </row>
    <row r="42" spans="1:10" ht="12.75">
      <c r="A42" s="82" t="s">
        <v>103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94</v>
      </c>
      <c r="B43" s="78"/>
      <c r="C43" s="78"/>
      <c r="D43" s="84" t="s">
        <v>114</v>
      </c>
      <c r="E43" s="78" t="s">
        <v>90</v>
      </c>
      <c r="F43" s="78" t="s">
        <v>91</v>
      </c>
      <c r="G43" s="84" t="s">
        <v>92</v>
      </c>
      <c r="H43" s="78"/>
      <c r="I43" s="84" t="str">
        <f>+G43</f>
        <v>(3-2)</v>
      </c>
      <c r="J43" s="84" t="s">
        <v>93</v>
      </c>
    </row>
    <row r="44" spans="1:10" ht="12.75">
      <c r="A44" s="82" t="s">
        <v>96</v>
      </c>
      <c r="B44" s="78"/>
      <c r="C44" s="78"/>
      <c r="D44" s="84" t="s">
        <v>111</v>
      </c>
      <c r="E44" s="78" t="s">
        <v>90</v>
      </c>
      <c r="F44" s="78" t="s">
        <v>91</v>
      </c>
      <c r="G44" s="84" t="s">
        <v>92</v>
      </c>
      <c r="H44" s="78"/>
      <c r="I44" s="84" t="str">
        <f>+G44</f>
        <v>(3-2)</v>
      </c>
      <c r="J44" s="84" t="s">
        <v>93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115</v>
      </c>
      <c r="B46" s="78"/>
      <c r="C46" s="78"/>
      <c r="D46" s="80" t="s">
        <v>116</v>
      </c>
      <c r="E46" s="80" t="s">
        <v>116</v>
      </c>
      <c r="F46" s="80" t="s">
        <v>116</v>
      </c>
      <c r="G46" s="80" t="s">
        <v>116</v>
      </c>
      <c r="H46" s="80"/>
      <c r="I46" s="80" t="s">
        <v>116</v>
      </c>
      <c r="J46" s="80" t="s">
        <v>116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117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118</v>
      </c>
      <c r="B50" s="78"/>
      <c r="C50" s="78"/>
      <c r="D50" s="86" t="s">
        <v>119</v>
      </c>
      <c r="E50" s="86" t="s">
        <v>119</v>
      </c>
      <c r="F50" s="86" t="s">
        <v>119</v>
      </c>
      <c r="G50" s="86" t="s">
        <v>119</v>
      </c>
      <c r="H50" s="86"/>
      <c r="I50" s="86" t="s">
        <v>119</v>
      </c>
      <c r="J50" s="86" t="s">
        <v>119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  <mergeCell ref="E6:I6"/>
    <mergeCell ref="J6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144</v>
      </c>
    </row>
    <row r="5" spans="1:11" ht="12.75">
      <c r="A5" s="205" t="s">
        <v>141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28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9" spans="6:11" ht="12.75">
      <c r="F9" s="206" t="s">
        <v>140</v>
      </c>
      <c r="G9" s="206"/>
      <c r="H9" s="206"/>
      <c r="J9" s="206" t="s">
        <v>139</v>
      </c>
      <c r="K9" s="206"/>
    </row>
    <row r="10" spans="1:5" ht="12.75">
      <c r="A10" s="207" t="s">
        <v>138</v>
      </c>
      <c r="B10" s="207"/>
      <c r="C10" s="207"/>
      <c r="D10" s="207"/>
      <c r="E10" s="207"/>
    </row>
    <row r="11" spans="1:11" ht="15.75">
      <c r="A11" s="207" t="s">
        <v>15</v>
      </c>
      <c r="B11" s="207"/>
      <c r="C11" s="207"/>
      <c r="D11" s="207"/>
      <c r="E11" s="207"/>
      <c r="F11" s="208">
        <v>9329841.56</v>
      </c>
      <c r="G11" s="208"/>
      <c r="H11" s="208"/>
      <c r="J11" s="209">
        <v>0</v>
      </c>
      <c r="K11" s="209"/>
    </row>
    <row r="12" spans="1:11" ht="15.75">
      <c r="A12" s="207" t="s">
        <v>16</v>
      </c>
      <c r="B12" s="207"/>
      <c r="C12" s="207"/>
      <c r="D12" s="207"/>
      <c r="E12" s="207"/>
      <c r="F12" s="208">
        <v>7120.01</v>
      </c>
      <c r="G12" s="208"/>
      <c r="H12" s="208"/>
      <c r="J12" s="209">
        <v>0</v>
      </c>
      <c r="K12" s="209"/>
    </row>
    <row r="13" spans="1:11" ht="15.75">
      <c r="A13" s="207" t="s">
        <v>17</v>
      </c>
      <c r="B13" s="207"/>
      <c r="C13" s="207"/>
      <c r="D13" s="207"/>
      <c r="E13" s="207"/>
      <c r="F13" s="208">
        <v>226014.32</v>
      </c>
      <c r="G13" s="208"/>
      <c r="H13" s="208"/>
      <c r="J13" s="209">
        <v>0</v>
      </c>
      <c r="K13" s="209"/>
    </row>
    <row r="14" spans="1:11" ht="15.75">
      <c r="A14" s="207" t="s">
        <v>18</v>
      </c>
      <c r="B14" s="207"/>
      <c r="C14" s="207"/>
      <c r="D14" s="207"/>
      <c r="E14" s="207"/>
      <c r="F14" s="208">
        <v>1809765.5</v>
      </c>
      <c r="G14" s="208"/>
      <c r="H14" s="208"/>
      <c r="J14" s="209">
        <v>0</v>
      </c>
      <c r="K14" s="209"/>
    </row>
    <row r="15" spans="1:11" ht="15.75">
      <c r="A15" s="207" t="s">
        <v>19</v>
      </c>
      <c r="B15" s="207"/>
      <c r="C15" s="207"/>
      <c r="D15" s="207"/>
      <c r="E15" s="207"/>
      <c r="F15" s="208">
        <v>23291.03</v>
      </c>
      <c r="G15" s="208"/>
      <c r="H15" s="208"/>
      <c r="J15" s="209">
        <v>0</v>
      </c>
      <c r="K15" s="209"/>
    </row>
    <row r="16" spans="1:11" ht="15.75">
      <c r="A16" s="207" t="s">
        <v>20</v>
      </c>
      <c r="B16" s="207"/>
      <c r="C16" s="207"/>
      <c r="D16" s="207"/>
      <c r="E16" s="207"/>
      <c r="F16" s="208">
        <v>463341.39</v>
      </c>
      <c r="G16" s="208"/>
      <c r="H16" s="208"/>
      <c r="J16" s="209">
        <v>0</v>
      </c>
      <c r="K16" s="209"/>
    </row>
    <row r="17" spans="1:11" ht="24" customHeight="1">
      <c r="A17" s="207" t="s">
        <v>137</v>
      </c>
      <c r="B17" s="207"/>
      <c r="C17" s="207"/>
      <c r="D17" s="207"/>
      <c r="E17" s="207"/>
      <c r="F17" s="208">
        <v>6794.09</v>
      </c>
      <c r="G17" s="208"/>
      <c r="H17" s="208"/>
      <c r="J17" s="209">
        <v>0</v>
      </c>
      <c r="K17" s="209"/>
    </row>
    <row r="18" spans="1:8" ht="15">
      <c r="A18" s="207" t="s">
        <v>136</v>
      </c>
      <c r="B18" s="207"/>
      <c r="C18" s="207"/>
      <c r="D18" s="207"/>
      <c r="E18" s="207"/>
      <c r="F18" s="99"/>
      <c r="G18" s="99"/>
      <c r="H18" s="99"/>
    </row>
    <row r="19" spans="1:11" ht="15.75">
      <c r="A19" s="207" t="s">
        <v>21</v>
      </c>
      <c r="B19" s="207"/>
      <c r="C19" s="207"/>
      <c r="D19" s="207"/>
      <c r="E19" s="207"/>
      <c r="F19" s="208">
        <v>28164710.37</v>
      </c>
      <c r="G19" s="208"/>
      <c r="H19" s="208"/>
      <c r="J19" s="209">
        <v>0</v>
      </c>
      <c r="K19" s="209"/>
    </row>
    <row r="20" spans="1:11" ht="15">
      <c r="A20" s="210" t="s">
        <v>135</v>
      </c>
      <c r="B20" s="210"/>
      <c r="C20" s="210"/>
      <c r="D20" s="210"/>
      <c r="E20" s="210"/>
      <c r="F20" s="211">
        <v>12795586</v>
      </c>
      <c r="G20" s="211"/>
      <c r="H20" s="211"/>
      <c r="J20" s="212">
        <v>0</v>
      </c>
      <c r="K20" s="212"/>
    </row>
    <row r="21" spans="1:11" ht="15">
      <c r="A21" s="210" t="s">
        <v>134</v>
      </c>
      <c r="B21" s="210"/>
      <c r="C21" s="210"/>
      <c r="D21" s="210"/>
      <c r="E21" s="210"/>
      <c r="F21" s="211">
        <v>13427448</v>
      </c>
      <c r="G21" s="211"/>
      <c r="H21" s="211"/>
      <c r="J21" s="212">
        <v>0</v>
      </c>
      <c r="K21" s="212"/>
    </row>
    <row r="22" spans="1:11" ht="15">
      <c r="A22" s="210" t="s">
        <v>133</v>
      </c>
      <c r="B22" s="210"/>
      <c r="C22" s="210"/>
      <c r="D22" s="210"/>
      <c r="E22" s="210"/>
      <c r="F22" s="211">
        <v>1941676.37</v>
      </c>
      <c r="G22" s="211"/>
      <c r="H22" s="211"/>
      <c r="J22" s="212">
        <v>0</v>
      </c>
      <c r="K22" s="212"/>
    </row>
    <row r="23" spans="1:11" ht="15.75">
      <c r="A23" s="207" t="s">
        <v>132</v>
      </c>
      <c r="B23" s="207"/>
      <c r="C23" s="207"/>
      <c r="D23" s="207"/>
      <c r="E23" s="207"/>
      <c r="F23" s="208">
        <v>97499.71</v>
      </c>
      <c r="G23" s="208"/>
      <c r="H23" s="208"/>
      <c r="J23" s="209">
        <v>0</v>
      </c>
      <c r="K23" s="209"/>
    </row>
    <row r="24" spans="1:11" ht="15.75">
      <c r="A24" s="207" t="s">
        <v>131</v>
      </c>
      <c r="B24" s="207"/>
      <c r="C24" s="207"/>
      <c r="D24" s="207"/>
      <c r="E24" s="207"/>
      <c r="F24" s="208">
        <v>23446532.12</v>
      </c>
      <c r="G24" s="208"/>
      <c r="H24" s="208"/>
      <c r="J24" s="209">
        <v>0</v>
      </c>
      <c r="K24" s="209"/>
    </row>
    <row r="25" spans="1:11" ht="15">
      <c r="A25" s="210" t="s">
        <v>130</v>
      </c>
      <c r="B25" s="210"/>
      <c r="C25" s="210"/>
      <c r="D25" s="210"/>
      <c r="E25" s="210"/>
      <c r="F25" s="211">
        <v>15420103.18</v>
      </c>
      <c r="G25" s="211"/>
      <c r="H25" s="211"/>
      <c r="J25" s="212">
        <v>0</v>
      </c>
      <c r="K25" s="212"/>
    </row>
    <row r="26" spans="1:11" ht="15">
      <c r="A26" s="210" t="s">
        <v>129</v>
      </c>
      <c r="B26" s="210"/>
      <c r="C26" s="210"/>
      <c r="D26" s="210"/>
      <c r="E26" s="210"/>
      <c r="F26" s="211">
        <v>1866204.91</v>
      </c>
      <c r="G26" s="211"/>
      <c r="H26" s="211"/>
      <c r="J26" s="212">
        <v>0</v>
      </c>
      <c r="K26" s="212"/>
    </row>
    <row r="27" spans="1:11" ht="15">
      <c r="A27" s="210" t="s">
        <v>128</v>
      </c>
      <c r="B27" s="210"/>
      <c r="C27" s="210"/>
      <c r="D27" s="210"/>
      <c r="E27" s="210"/>
      <c r="F27" s="211">
        <v>6160224.03</v>
      </c>
      <c r="G27" s="211"/>
      <c r="H27" s="211"/>
      <c r="J27" s="212">
        <v>0</v>
      </c>
      <c r="K27" s="212"/>
    </row>
    <row r="28" spans="1:11" ht="15.75">
      <c r="A28" s="207" t="s">
        <v>127</v>
      </c>
      <c r="B28" s="207"/>
      <c r="C28" s="207"/>
      <c r="D28" s="207"/>
      <c r="E28" s="207"/>
      <c r="F28" s="208">
        <v>3043051.95</v>
      </c>
      <c r="G28" s="208"/>
      <c r="H28" s="208"/>
      <c r="J28" s="209">
        <v>0</v>
      </c>
      <c r="K28" s="209"/>
    </row>
    <row r="29" spans="1:11" ht="15">
      <c r="A29" s="210" t="s">
        <v>126</v>
      </c>
      <c r="B29" s="210"/>
      <c r="C29" s="210"/>
      <c r="D29" s="210"/>
      <c r="E29" s="210"/>
      <c r="F29" s="211">
        <v>2040082.12</v>
      </c>
      <c r="G29" s="211"/>
      <c r="H29" s="211"/>
      <c r="J29" s="212">
        <v>0</v>
      </c>
      <c r="K29" s="212"/>
    </row>
    <row r="30" spans="1:11" ht="15">
      <c r="A30" s="210" t="s">
        <v>125</v>
      </c>
      <c r="B30" s="210"/>
      <c r="C30" s="210"/>
      <c r="D30" s="210"/>
      <c r="E30" s="210"/>
      <c r="F30" s="211">
        <v>71124.07</v>
      </c>
      <c r="G30" s="211"/>
      <c r="H30" s="211"/>
      <c r="J30" s="212">
        <v>0</v>
      </c>
      <c r="K30" s="212"/>
    </row>
    <row r="31" spans="1:11" ht="15">
      <c r="A31" s="210" t="s">
        <v>124</v>
      </c>
      <c r="B31" s="210"/>
      <c r="C31" s="210"/>
      <c r="D31" s="210"/>
      <c r="E31" s="210"/>
      <c r="F31" s="211">
        <v>931845.76</v>
      </c>
      <c r="G31" s="211"/>
      <c r="H31" s="211"/>
      <c r="J31" s="212">
        <v>0</v>
      </c>
      <c r="K31" s="212"/>
    </row>
  </sheetData>
  <sheetProtection/>
  <mergeCells count="65"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  <mergeCell ref="A27:E27"/>
    <mergeCell ref="F27:H27"/>
    <mergeCell ref="J27:K27"/>
    <mergeCell ref="A28:E28"/>
    <mergeCell ref="F28:H28"/>
    <mergeCell ref="J28:K28"/>
    <mergeCell ref="A25:E25"/>
    <mergeCell ref="F25:H25"/>
    <mergeCell ref="J25:K25"/>
    <mergeCell ref="A26:E26"/>
    <mergeCell ref="F26:H26"/>
    <mergeCell ref="J26:K26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18:E18"/>
    <mergeCell ref="A19:E19"/>
    <mergeCell ref="F19:H19"/>
    <mergeCell ref="J19:K19"/>
    <mergeCell ref="A20:E20"/>
    <mergeCell ref="F20:H20"/>
    <mergeCell ref="J20:K20"/>
    <mergeCell ref="A16:E16"/>
    <mergeCell ref="F16:H16"/>
    <mergeCell ref="J16:K16"/>
    <mergeCell ref="A17:E17"/>
    <mergeCell ref="F17:H17"/>
    <mergeCell ref="J17:K17"/>
    <mergeCell ref="A14:E14"/>
    <mergeCell ref="F14:H14"/>
    <mergeCell ref="J14:K14"/>
    <mergeCell ref="A15:E15"/>
    <mergeCell ref="F15:H15"/>
    <mergeCell ref="J15:K15"/>
    <mergeCell ref="A12:E12"/>
    <mergeCell ref="F12:H12"/>
    <mergeCell ref="J12:K12"/>
    <mergeCell ref="A13:E13"/>
    <mergeCell ref="F13:H13"/>
    <mergeCell ref="J13:K13"/>
    <mergeCell ref="A5:K6"/>
    <mergeCell ref="F9:H9"/>
    <mergeCell ref="J9:K9"/>
    <mergeCell ref="A10:E10"/>
    <mergeCell ref="A11:E11"/>
    <mergeCell ref="F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207" t="s">
        <v>138</v>
      </c>
      <c r="C7" s="207"/>
      <c r="D7" s="207"/>
      <c r="E7" s="207"/>
      <c r="F7" s="207"/>
    </row>
    <row r="8" spans="2:10" ht="12.75">
      <c r="B8" s="207" t="s">
        <v>15</v>
      </c>
      <c r="C8" s="207"/>
      <c r="D8" s="207"/>
      <c r="E8" s="207"/>
      <c r="F8" s="207"/>
      <c r="G8" s="209">
        <v>9329841.56</v>
      </c>
      <c r="H8" s="209"/>
      <c r="I8" s="209"/>
      <c r="J8" s="97"/>
    </row>
    <row r="9" spans="2:9" ht="12.75">
      <c r="B9" s="207" t="s">
        <v>16</v>
      </c>
      <c r="C9" s="207"/>
      <c r="D9" s="207"/>
      <c r="E9" s="207"/>
      <c r="F9" s="207"/>
      <c r="G9" s="209">
        <v>7120.01</v>
      </c>
      <c r="H9" s="209"/>
      <c r="I9" s="209"/>
    </row>
    <row r="10" spans="2:9" ht="12.75">
      <c r="B10" s="207" t="s">
        <v>17</v>
      </c>
      <c r="C10" s="207"/>
      <c r="D10" s="207"/>
      <c r="E10" s="207"/>
      <c r="F10" s="207"/>
      <c r="G10" s="209">
        <v>226014.32</v>
      </c>
      <c r="H10" s="209"/>
      <c r="I10" s="209"/>
    </row>
    <row r="11" spans="2:9" ht="12.75">
      <c r="B11" s="207" t="s">
        <v>18</v>
      </c>
      <c r="C11" s="207"/>
      <c r="D11" s="207"/>
      <c r="E11" s="207"/>
      <c r="F11" s="207"/>
      <c r="G11" s="209">
        <v>1809765.5</v>
      </c>
      <c r="H11" s="209"/>
      <c r="I11" s="209"/>
    </row>
    <row r="12" spans="2:9" ht="12.75">
      <c r="B12" s="207" t="s">
        <v>19</v>
      </c>
      <c r="C12" s="207"/>
      <c r="D12" s="207"/>
      <c r="E12" s="207"/>
      <c r="F12" s="207"/>
      <c r="G12" s="209">
        <v>23291.03</v>
      </c>
      <c r="H12" s="209"/>
      <c r="I12" s="209"/>
    </row>
    <row r="13" spans="2:9" ht="12.75">
      <c r="B13" s="207" t="s">
        <v>20</v>
      </c>
      <c r="C13" s="207"/>
      <c r="D13" s="207"/>
      <c r="E13" s="207"/>
      <c r="F13" s="207"/>
      <c r="G13" s="209">
        <v>463341.39</v>
      </c>
      <c r="H13" s="209"/>
      <c r="I13" s="209"/>
    </row>
    <row r="14" spans="2:9" ht="32.25" customHeight="1">
      <c r="B14" s="207" t="s">
        <v>142</v>
      </c>
      <c r="C14" s="207"/>
      <c r="D14" s="207"/>
      <c r="E14" s="207"/>
      <c r="F14" s="207"/>
      <c r="G14" s="209">
        <v>6794.09</v>
      </c>
      <c r="H14" s="209"/>
      <c r="I14" s="209"/>
    </row>
    <row r="15" spans="2:6" ht="12.75">
      <c r="B15" s="207" t="s">
        <v>136</v>
      </c>
      <c r="C15" s="207"/>
      <c r="D15" s="207"/>
      <c r="E15" s="207"/>
      <c r="F15" s="207"/>
    </row>
    <row r="16" spans="2:10" ht="12.75">
      <c r="B16" s="207" t="s">
        <v>21</v>
      </c>
      <c r="C16" s="207"/>
      <c r="D16" s="207"/>
      <c r="E16" s="207"/>
      <c r="F16" s="207"/>
      <c r="G16" s="209">
        <f>SUM(G17:I19)</f>
        <v>28164710.37</v>
      </c>
      <c r="H16" s="209"/>
      <c r="I16" s="209"/>
      <c r="J16" s="97"/>
    </row>
    <row r="17" spans="2:9" ht="12.75">
      <c r="B17" s="210" t="s">
        <v>135</v>
      </c>
      <c r="C17" s="210"/>
      <c r="D17" s="210"/>
      <c r="E17" s="210"/>
      <c r="F17" s="210"/>
      <c r="G17" s="212">
        <v>12795586</v>
      </c>
      <c r="H17" s="212"/>
      <c r="I17" s="212"/>
    </row>
    <row r="18" spans="2:9" ht="12.75">
      <c r="B18" s="210" t="s">
        <v>134</v>
      </c>
      <c r="C18" s="210"/>
      <c r="D18" s="210"/>
      <c r="E18" s="210"/>
      <c r="F18" s="210"/>
      <c r="G18" s="212">
        <v>13427448</v>
      </c>
      <c r="H18" s="212"/>
      <c r="I18" s="212"/>
    </row>
    <row r="19" spans="2:9" ht="12.75">
      <c r="B19" s="210" t="s">
        <v>133</v>
      </c>
      <c r="C19" s="210"/>
      <c r="D19" s="210"/>
      <c r="E19" s="210"/>
      <c r="F19" s="210"/>
      <c r="G19" s="212">
        <v>1941676.37</v>
      </c>
      <c r="H19" s="212"/>
      <c r="I19" s="212"/>
    </row>
    <row r="20" spans="2:9" ht="12.75">
      <c r="B20" s="207" t="s">
        <v>132</v>
      </c>
      <c r="C20" s="207"/>
      <c r="D20" s="207"/>
      <c r="E20" s="207"/>
      <c r="F20" s="207"/>
      <c r="G20" s="209">
        <v>97499.71</v>
      </c>
      <c r="H20" s="209"/>
      <c r="I20" s="209"/>
    </row>
    <row r="21" spans="2:10" ht="12.75">
      <c r="B21" s="207" t="s">
        <v>131</v>
      </c>
      <c r="C21" s="207"/>
      <c r="D21" s="207"/>
      <c r="E21" s="207"/>
      <c r="F21" s="207"/>
      <c r="G21" s="209">
        <f>SUM(G22:I24)</f>
        <v>23446532.12</v>
      </c>
      <c r="H21" s="209"/>
      <c r="I21" s="209"/>
      <c r="J21" s="97"/>
    </row>
    <row r="22" spans="2:9" ht="12.75">
      <c r="B22" s="210" t="s">
        <v>130</v>
      </c>
      <c r="C22" s="210"/>
      <c r="D22" s="210"/>
      <c r="E22" s="210"/>
      <c r="F22" s="210"/>
      <c r="G22" s="212">
        <v>15420103.18</v>
      </c>
      <c r="H22" s="212"/>
      <c r="I22" s="212"/>
    </row>
    <row r="23" spans="2:9" ht="12.75">
      <c r="B23" s="210" t="s">
        <v>129</v>
      </c>
      <c r="C23" s="210"/>
      <c r="D23" s="210"/>
      <c r="E23" s="210"/>
      <c r="F23" s="210"/>
      <c r="G23" s="212">
        <v>1866204.91</v>
      </c>
      <c r="H23" s="212"/>
      <c r="I23" s="212"/>
    </row>
    <row r="24" spans="2:9" ht="12.75">
      <c r="B24" s="210" t="s">
        <v>128</v>
      </c>
      <c r="C24" s="210"/>
      <c r="D24" s="210"/>
      <c r="E24" s="210"/>
      <c r="F24" s="210"/>
      <c r="G24" s="212">
        <v>6160224.03</v>
      </c>
      <c r="H24" s="212"/>
      <c r="I24" s="212"/>
    </row>
    <row r="25" spans="2:9" ht="12.75">
      <c r="B25" s="207" t="s">
        <v>127</v>
      </c>
      <c r="C25" s="207"/>
      <c r="D25" s="207"/>
      <c r="E25" s="207"/>
      <c r="F25" s="207"/>
      <c r="G25" s="209">
        <f>SUM(G26:I28)</f>
        <v>3043051.95</v>
      </c>
      <c r="H25" s="209"/>
      <c r="I25" s="209"/>
    </row>
    <row r="26" spans="2:9" ht="12.75">
      <c r="B26" s="210" t="s">
        <v>126</v>
      </c>
      <c r="C26" s="210"/>
      <c r="D26" s="210"/>
      <c r="E26" s="210"/>
      <c r="F26" s="210"/>
      <c r="G26" s="212">
        <v>2040082.12</v>
      </c>
      <c r="H26" s="212"/>
      <c r="I26" s="212"/>
    </row>
    <row r="27" spans="2:9" ht="12.75">
      <c r="B27" s="210" t="s">
        <v>125</v>
      </c>
      <c r="C27" s="210"/>
      <c r="D27" s="210"/>
      <c r="E27" s="210"/>
      <c r="F27" s="210"/>
      <c r="G27" s="212">
        <v>71124.07</v>
      </c>
      <c r="H27" s="212"/>
      <c r="I27" s="212"/>
    </row>
    <row r="28" spans="2:9" ht="12.75">
      <c r="B28" s="210" t="s">
        <v>124</v>
      </c>
      <c r="C28" s="210"/>
      <c r="D28" s="210"/>
      <c r="E28" s="210"/>
      <c r="F28" s="210"/>
      <c r="G28" s="212">
        <v>931845.76</v>
      </c>
      <c r="H28" s="212"/>
      <c r="I28" s="212"/>
    </row>
  </sheetData>
  <sheetProtection/>
  <mergeCells count="42"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7:I27"/>
    <mergeCell ref="G28:I28"/>
    <mergeCell ref="G21:I21"/>
    <mergeCell ref="G22:I22"/>
    <mergeCell ref="G23:I23"/>
    <mergeCell ref="G24:I24"/>
    <mergeCell ref="G25:I25"/>
    <mergeCell ref="G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2020-10-23T23:35:40Z</cp:lastPrinted>
  <dcterms:created xsi:type="dcterms:W3CDTF">2014-03-26T23:30:15Z</dcterms:created>
  <dcterms:modified xsi:type="dcterms:W3CDTF">2020-10-23T23:35:47Z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