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38" firstSheet="2" activeTab="2"/>
  </bookViews>
  <sheets>
    <sheet name="EDO. DE VARIACION" sheetId="1" state="hidden" r:id="rId1"/>
    <sheet name="ESTADO DE CAMBIOS" sheetId="2" state="hidden" r:id="rId2"/>
    <sheet name="EDO CAMBIOS SITUACION FIN" sheetId="3" r:id="rId3"/>
    <sheet name="ANALITICO DEUDA" sheetId="4" state="hidden" r:id="rId4"/>
    <sheet name="Hoja3" sheetId="5" state="hidden" r:id="rId5"/>
    <sheet name="Hoja4" sheetId="6" state="hidden" r:id="rId6"/>
  </sheets>
  <definedNames>
    <definedName name="_xlnm.Print_Area" localSheetId="2">'EDO CAMBIOS SITUACION FIN'!$A$6:$K$73</definedName>
  </definedNames>
  <calcPr fullCalcOnLoad="1"/>
</workbook>
</file>

<file path=xl/sharedStrings.xml><?xml version="1.0" encoding="utf-8"?>
<sst xmlns="http://schemas.openxmlformats.org/spreadsheetml/2006/main" count="314" uniqueCount="185">
  <si>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</si>
  <si>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</si>
  <si>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</si>
  <si>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</si>
  <si>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</si>
  <si>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</si>
  <si>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Otros Activos Circulantes</t>
  </si>
  <si>
    <t>Activo No Circulante</t>
  </si>
  <si>
    <t>Provisiones a Corto Plazo</t>
  </si>
  <si>
    <t>Otros Pasivos a Corto Plazo</t>
  </si>
  <si>
    <t>Pasivo No Circulante</t>
  </si>
  <si>
    <t>Derechos a Recibir Efectivo o Equivalentes a Largo Plazo</t>
  </si>
  <si>
    <t>Documentos por Pagar a Largo Plazo</t>
  </si>
  <si>
    <t>Bienes Muebles</t>
  </si>
  <si>
    <t>Deuda Pública a Largo Plazo</t>
  </si>
  <si>
    <t>Activos Intangibles</t>
  </si>
  <si>
    <t>Activos Diferidos</t>
  </si>
  <si>
    <t>Resultado del Ejercicio (Ahorro/Desahorro)</t>
  </si>
  <si>
    <t>Resultados de  Ejercicios Anteriores</t>
  </si>
  <si>
    <t>Rectificaciones de Resultados de Ejercicios Anteriores</t>
  </si>
  <si>
    <t>C.P. Gerardo Alfredo Rocha Centeno</t>
  </si>
  <si>
    <t>C.P. Leticia López Pacheco</t>
  </si>
  <si>
    <t>CONTADOR GENERAL</t>
  </si>
  <si>
    <t>PRESIDENTE MUNICIPAL</t>
  </si>
  <si>
    <t>VI AYUNTAMIENTO DE PLAYAS DE ROSARITO, B.C.</t>
  </si>
  <si>
    <t>Lic. Silvano Abarca Macklis</t>
  </si>
  <si>
    <t xml:space="preserve">                        Impuestos</t>
  </si>
  <si>
    <t xml:space="preserve">                        Cuotas y Aportaciones de Seguridad Social</t>
  </si>
  <si>
    <t xml:space="preserve">                        Contribuciones de Mejoras</t>
  </si>
  <si>
    <t xml:space="preserve">                        Derechos</t>
  </si>
  <si>
    <t xml:space="preserve">                        Productos de Tipo Corriente</t>
  </si>
  <si>
    <t xml:space="preserve">                        Aprovechamientos de Tipo Corriente</t>
  </si>
  <si>
    <t xml:space="preserve">                        Participaciones y Aportaciones</t>
  </si>
  <si>
    <t>TESORERO</t>
  </si>
  <si>
    <t>ESTADO DE CAMBIOS EN LA SITUACION FINANCIERA</t>
  </si>
  <si>
    <t>RESULTADO DEL EJERCICIO</t>
  </si>
  <si>
    <t>ORIGEN</t>
  </si>
  <si>
    <t>Incremento Documentos por pagar a Corto plazo</t>
  </si>
  <si>
    <t>Disminución Derechos a recibir efectivo o equivalentes</t>
  </si>
  <si>
    <t>Disminución Activos Diferidos</t>
  </si>
  <si>
    <t>Incremento Bienes inmuebles</t>
  </si>
  <si>
    <t>Incremento Bienes muebles</t>
  </si>
  <si>
    <t>Disminución Deuda Pública a largo plazo</t>
  </si>
  <si>
    <t>Hacienda Pública/Patrimonio menos Resultado del ejercicio</t>
  </si>
  <si>
    <t>RECURSOS  GENERADOS POR LA OPERACIÓN</t>
  </si>
  <si>
    <t>EFECTIVO AL INICIO DEL EJERCICIO</t>
  </si>
  <si>
    <t>EFECTIVO AL FINALIZAR EL EJERCICIO</t>
  </si>
  <si>
    <t>Lic. Silvano Abarca Macklis       C.P. Gerardo Rocha Centeno       C.P. Leticia López Pacheco</t>
  </si>
  <si>
    <t>PRESIDENTE MUNICIPAL                      TESORERO                       CONTADOR GENERAL</t>
  </si>
  <si>
    <t>Incremento Activos intangibles</t>
  </si>
  <si>
    <t>APLICACIÓN</t>
  </si>
  <si>
    <t>RESULTADO</t>
  </si>
  <si>
    <t>ESTADO DE VARIACION PATRIMONIAL</t>
  </si>
  <si>
    <t>CONCEPTO</t>
  </si>
  <si>
    <t>PATRIMONIO CONTRIBUIDO</t>
  </si>
  <si>
    <t>PATRIMONIO GENERADO DE EJERCICIOS ANTERIORES</t>
  </si>
  <si>
    <t>RECTIFICACION DE RESULTADOS DE EJERCICIOS ANTERIORES</t>
  </si>
  <si>
    <t>RESULTADO DEL EJERCICIO (AHORRO/DESAHORRO)</t>
  </si>
  <si>
    <t>SUMA HACIENDA PUBLICA  PATRIMONIO</t>
  </si>
  <si>
    <t>ACTUALIZACION DE LA HACIENDA</t>
  </si>
  <si>
    <t>TRASPASO DEL RESULTADO DEL EJERCICIO 2013</t>
  </si>
  <si>
    <t>SALDOS AL 30 DE ABRIL DE 2014</t>
  </si>
  <si>
    <t>Disminución Cuentas por pagar a corto plazo</t>
  </si>
  <si>
    <t>Incremento Otros Pasivos a corto plazo</t>
  </si>
  <si>
    <t>Incremento Provisiones a corto Plazo</t>
  </si>
  <si>
    <t>Disminución Documentos por pagar a largo plazo</t>
  </si>
  <si>
    <t>SALDOS AL 31 DE JULIO DE 2013</t>
  </si>
  <si>
    <t>POR EL PERIODO DEL 1RO. DE ENERO AL  31 DE JULIO DE 2014</t>
  </si>
  <si>
    <t>Nombre del Ente Público</t>
  </si>
  <si>
    <t>REPORTE ANALITICO DE DEUDA PUBLICA</t>
  </si>
  <si>
    <t>(miles de pesos)</t>
  </si>
  <si>
    <t>DENOMINACION DE LAS DEUDAS</t>
  </si>
  <si>
    <t>MONEDA DE CONTRATACION</t>
  </si>
  <si>
    <t>INSTITUCION O PAIS ACREEDOR</t>
  </si>
  <si>
    <t>Saldos al inicio  del periodo</t>
  </si>
  <si>
    <t>MOVIMIENTOS</t>
  </si>
  <si>
    <t>Saldos al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</si>
  <si>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</si>
  <si>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</si>
  <si>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</si>
  <si>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</si>
  <si>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</si>
  <si>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</si>
  <si>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PUBLICA</t>
  </si>
  <si>
    <t>CORTO PLAZO :</t>
  </si>
  <si>
    <t>DEUDA PUBLICA INTERIOR</t>
  </si>
  <si>
    <t>suma (a1:a3)</t>
  </si>
  <si>
    <t>Instituciones de Crédito :</t>
  </si>
  <si>
    <t>2.1.3.1</t>
  </si>
  <si>
    <t>cargos</t>
  </si>
  <si>
    <t>abonos</t>
  </si>
  <si>
    <t>(3-2)</t>
  </si>
  <si>
    <t>(1)+(6)</t>
  </si>
  <si>
    <t>Títulos y Valores :</t>
  </si>
  <si>
    <t>2.1.4.1</t>
  </si>
  <si>
    <t>Arrendamientos Financieros :</t>
  </si>
  <si>
    <t>2.1.3.3</t>
  </si>
  <si>
    <t>DEUDA PUBLICA EXTERIOR</t>
  </si>
  <si>
    <t>suma (b1:b4)</t>
  </si>
  <si>
    <t xml:space="preserve">Organismos Financieros </t>
  </si>
  <si>
    <t>Internacionales :</t>
  </si>
  <si>
    <t>2.1.3.2</t>
  </si>
  <si>
    <t>Deuda Bilateral :</t>
  </si>
  <si>
    <t>2.1.4.2</t>
  </si>
  <si>
    <t>SUBTOTAL CORTO PLAZO</t>
  </si>
  <si>
    <t>(a)+(b)</t>
  </si>
  <si>
    <t>LARGO PLAZO :</t>
  </si>
  <si>
    <t>suma (c1:c3)</t>
  </si>
  <si>
    <t>2.2.3.3</t>
  </si>
  <si>
    <t>2.2.3.1</t>
  </si>
  <si>
    <t>2.2.3.5</t>
  </si>
  <si>
    <t>suma (d1:d4)</t>
  </si>
  <si>
    <t>2.2.3.4</t>
  </si>
  <si>
    <t>2.2.3.2</t>
  </si>
  <si>
    <t>SUBTOTAL LARGO PLAZO</t>
  </si>
  <si>
    <t>(c)+(d)</t>
  </si>
  <si>
    <t>OTROS PASIVOS</t>
  </si>
  <si>
    <t>TOTAL DEUDA Y OTROS PASIVOS</t>
  </si>
  <si>
    <t>(1)+(2)+(3)</t>
  </si>
  <si>
    <t>+</t>
  </si>
  <si>
    <t>-</t>
  </si>
  <si>
    <t>patrimonio - resultado ejercicio</t>
  </si>
  <si>
    <t>DEL 1RO. DE ENERO AL 30 DE SEPTIEMBRE DE 2014</t>
  </si>
  <si>
    <t xml:space="preserve">                              Ayudas Sociales</t>
  </si>
  <si>
    <t xml:space="preserve">                              Transferencias al Resto del Sector Público</t>
  </si>
  <si>
    <t xml:space="preserve">                              Transferencias Internas y Asignaciones al Sector Público</t>
  </si>
  <si>
    <t xml:space="preserve">                        Transferencias Internas, Asignaciones, Subsidios y Otras Ayudas</t>
  </si>
  <si>
    <t xml:space="preserve">                              Servicios Generales</t>
  </si>
  <si>
    <t xml:space="preserve">                              Materiales y Suministros</t>
  </si>
  <si>
    <t xml:space="preserve">                              Servicios Personales</t>
  </si>
  <si>
    <t xml:space="preserve">                        Gastos de Funcionamiento</t>
  </si>
  <si>
    <t xml:space="preserve">                        Otros Ingresos</t>
  </si>
  <si>
    <t xml:space="preserve">                              Convenios</t>
  </si>
  <si>
    <t xml:space="preserve">                              Aportaciones</t>
  </si>
  <si>
    <t xml:space="preserve">                              Participaciones</t>
  </si>
  <si>
    <t xml:space="preserve">                        Otras Contribuciones Causadas en Ejercicios Anteriores</t>
  </si>
  <si>
    <t xml:space="preserve">                        Ingresos  no Comprendidas en las Fracciones de la Ley de Ingresos Causadas en Ejercicios Fiscales Anteriores Pendientes de Liquidación o Pago</t>
  </si>
  <si>
    <t xml:space="preserve">                  Origen</t>
  </si>
  <si>
    <t>2013</t>
  </si>
  <si>
    <t>2014</t>
  </si>
  <si>
    <t>ESTADO DE FLUJOS DE EFECTIVO 
DEL 01 DE SEPTIEMBRE DEL 2014 AL 30 DE SEPTIEMBRE DEL 2014</t>
  </si>
  <si>
    <t xml:space="preserve">                        Ingresos  no Comprendidas en las Fracciones de la Ley de Ingresos Causadas en      Ejerrcicios Fiscales Anteriores Pendientes de Liquidación o Pago</t>
  </si>
  <si>
    <t>AL 30 de septiembre de 2014</t>
  </si>
  <si>
    <t>H. VI AYUNTAMIENTO DE PLAYAS DE ROSARITO, B.C.</t>
  </si>
  <si>
    <t>Cuentas por Pagar a Largo Plazo</t>
  </si>
  <si>
    <t>Derechos a Recibir Bienes o Servicios</t>
  </si>
  <si>
    <t>Aportaciones</t>
  </si>
  <si>
    <t>Inventarios</t>
  </si>
  <si>
    <t>Almacenes</t>
  </si>
  <si>
    <t>Estimación por Pérdida o Deterioro de Activos Circulantes</t>
  </si>
  <si>
    <t>Inversiones Financieras a Largo Plazo</t>
  </si>
  <si>
    <t>Bienes Inmuebles, Infraestructura y Construcciones en Proceso</t>
  </si>
  <si>
    <t>Estimación por Pérdida o Deterioro de Activos no Circulantes</t>
  </si>
  <si>
    <t>Otros Activos no Circulantes</t>
  </si>
  <si>
    <t>Porción a Corto Plazo de la Deuda Pública a Largo Plazo</t>
  </si>
  <si>
    <t>Títulos y Valores a Corto Plazo</t>
  </si>
  <si>
    <t>Pasivos Diferidos a Corto Plazo</t>
  </si>
  <si>
    <t>Provisiones a Largo Plazo</t>
  </si>
  <si>
    <t>Hacienda Pública/Patrimonio Generado</t>
  </si>
  <si>
    <t>Revalúos</t>
  </si>
  <si>
    <t>Reservas</t>
  </si>
  <si>
    <t>Resultado por Posición Monetaria</t>
  </si>
  <si>
    <t>Resultado por Tenencia de Activos no Monetarios</t>
  </si>
  <si>
    <t>Transferencias a Fideicomisos, Mandatos, Contratos Análogos</t>
  </si>
  <si>
    <t>Hacienda Pública/ Patrimonio Contribuido</t>
  </si>
  <si>
    <t>SUMAS IGUALES</t>
  </si>
  <si>
    <t>TESORERO MUNICIPAL</t>
  </si>
  <si>
    <t>Actualización de la Hacienda Pública/ Patrimonio</t>
  </si>
  <si>
    <t>Depreciacion, Deterioro y Amortizacion Acumulada de Bienes</t>
  </si>
  <si>
    <t>Fondos y Bienes de Terceros en Garantia y/o Administración a Corto Plazo</t>
  </si>
  <si>
    <t>Pasivos Diferidos a Largo Plazo</t>
  </si>
  <si>
    <t>PASIVO</t>
  </si>
  <si>
    <t>ACTIVO</t>
  </si>
  <si>
    <t>HACIENDA PÚBLICA/PATRIMONIO</t>
  </si>
  <si>
    <t>Exceso o Insuficiencia en la Actualización  de la Hacienda Pública/Patrimonio</t>
  </si>
  <si>
    <t>Bajo protesta de decir verdad declaramos que los Estados Financieros y sus Notas son razonablemente correctos y responsabilidad del emisor.</t>
  </si>
  <si>
    <t>Donaciones de Capital</t>
  </si>
  <si>
    <t>Fondos y Bienes de Terceros en Garantía y/o  Administración Largo Plazo</t>
  </si>
  <si>
    <t xml:space="preserve">ESTADO DE CAMBIOS EN LA SITUACIÓN FINANCIERA </t>
  </si>
  <si>
    <t>C.P. Alejandra Rodríguez Herrera</t>
  </si>
  <si>
    <t xml:space="preserve">   </t>
  </si>
  <si>
    <t>LAE. Manuel Zermeño Chavez</t>
  </si>
  <si>
    <t>C. Hilda Araceli Brown Figueredo</t>
  </si>
  <si>
    <t>DIRECTORA DE CONTABILIDAD</t>
  </si>
  <si>
    <t>DEL 01 DE ENERO AL 30 DE SEPTIEMBRE DE 2020 (PESOS)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</si>
</sst>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&quot;$&quot;#,##0.00;\(&quot;$&quot;#,##0.00\)"/>
    <numFmt numFmtId="170" formatCode="#,##0;\(#,##0\)"/>
    <numFmt numFmtId="171" formatCode="[$$-80A]#,##0.0"/>
    <numFmt numFmtId="172" formatCode="[$$-80A]#,##0"/>
    <numFmt numFmtId="173" formatCode="#,##0.00;[Red]\(#,##0.00\)"/>
    <numFmt numFmtId="174" formatCode="#,##0.0;[Red]\(#,##0.0\)"/>
    <numFmt numFmtId="175" formatCode="#,##0;[Red]\(#,##0\)"/>
    <numFmt numFmtId="176" formatCode="[$-80A]dddd\,\ dd&quot; de &quot;mmmm&quot; de &quot;yyyy"/>
    <numFmt numFmtId="177" formatCode="[$-80A]hh:mm:ss\ AM/PM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[$$-80A]* #,##0.00_-;\-[$$-80A]* #,##0.00_-;_-[$$-80A]* &quot;-&quot;??_-;_-@_-"/>
    <numFmt numFmtId="185" formatCode="#,##0.00;[Red]#,##0.00"/>
    <numFmt numFmtId="186" formatCode="#,##0.00;\(#,##0.00\)"/>
    <numFmt numFmtId="187" formatCode="_(&quot;$&quot;* #,##0_);_(&quot;$&quot;* \(#,##0\);_(&quot;$&quot;* &quot;-&quot;??_);_(@_)"/>
    <numFmt numFmtId="188" formatCode="#,##0.0;\(#,##0.0\)"/>
    <numFmt numFmtId="189" formatCode="_-* #,##0.000_-;\-* #,##0.000_-;_-* &quot;-&quot;??_-;_-@_-"/>
    <numFmt numFmtId="190" formatCode="#,##0.0000000"/>
    <numFmt numFmtId="191" formatCode="0;[Red]0"/>
    <numFmt numFmtId="192" formatCode="0.0%"/>
    <numFmt numFmtId="193" formatCode="_-&quot;$&quot;* #,##0.0_-;\-&quot;$&quot;* #,##0.0_-;_-&quot;$&quot;* &quot;-&quot;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00"/>
    <numFmt numFmtId="201" formatCode="[$-80A]dddd\,\ d&quot; de &quot;mmmm&quot; de &quot;yyyy"/>
    <numFmt numFmtId="202" formatCode="#,##0.00000000"/>
    <numFmt numFmtId="203" formatCode="#,##0.0"/>
  </numFmts>
  <fonts count="8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0"/>
      <color indexed="8"/>
      <name val="Arial"/>
      <family val="2"/>
    </font>
    <font>
      <sz val="7"/>
      <name val="Century Gothic"/>
      <family val="2"/>
    </font>
    <font>
      <b/>
      <sz val="10"/>
      <name val="Book Antiqua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0"/>
      <name val="Arial Unicode MS"/>
      <family val="2"/>
    </font>
    <font>
      <sz val="9"/>
      <name val="Arial Unicode MS"/>
      <family val="2"/>
    </font>
    <font>
      <b/>
      <i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Book Antiqua"/>
      <family val="1"/>
    </font>
    <font>
      <b/>
      <sz val="12"/>
      <color indexed="8"/>
      <name val="Calibri"/>
      <family val="2"/>
    </font>
    <font>
      <sz val="11"/>
      <color indexed="10"/>
      <name val="Arial Unicode MS"/>
      <family val="2"/>
    </font>
    <font>
      <sz val="11"/>
      <color indexed="9"/>
      <name val="Arial Unicode MS"/>
      <family val="2"/>
    </font>
    <font>
      <b/>
      <sz val="11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70C0"/>
      <name val="Book Antiqua"/>
      <family val="1"/>
    </font>
    <font>
      <b/>
      <sz val="12"/>
      <color theme="1"/>
      <name val="Calibri"/>
      <family val="2"/>
    </font>
    <font>
      <sz val="11"/>
      <color rgb="FFFF0000"/>
      <name val="Arial Unicode MS"/>
      <family val="2"/>
    </font>
    <font>
      <sz val="11"/>
      <color theme="0"/>
      <name val="Arial Unicode MS"/>
      <family val="2"/>
    </font>
    <font>
      <b/>
      <sz val="11"/>
      <color theme="0"/>
      <name val="Arial Unicode MS"/>
      <family val="2"/>
    </font>
    <font>
      <b/>
      <sz val="11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04">
    <xf numFmtId="0" fontId="0" fillId="0" borderId="0" xfId="0" applyAlignment="1">
      <alignment vertical="top"/>
    </xf>
    <xf numFmtId="173" fontId="3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0" fontId="77" fillId="0" borderId="0" xfId="0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 horizontal="center"/>
    </xf>
    <xf numFmtId="4" fontId="77" fillId="0" borderId="0" xfId="0" applyNumberFormat="1" applyFont="1" applyAlignment="1">
      <alignment/>
    </xf>
    <xf numFmtId="0" fontId="77" fillId="0" borderId="10" xfId="0" applyFont="1" applyBorder="1" applyAlignment="1">
      <alignment/>
    </xf>
    <xf numFmtId="0" fontId="78" fillId="0" borderId="0" xfId="0" applyFont="1" applyAlignment="1">
      <alignment/>
    </xf>
    <xf numFmtId="0" fontId="77" fillId="0" borderId="11" xfId="0" applyFont="1" applyBorder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77" fillId="0" borderId="0" xfId="0" applyNumberFormat="1" applyFont="1" applyAlignment="1">
      <alignment/>
    </xf>
    <xf numFmtId="170" fontId="77" fillId="0" borderId="10" xfId="0" applyNumberFormat="1" applyFont="1" applyBorder="1" applyAlignment="1">
      <alignment/>
    </xf>
    <xf numFmtId="170" fontId="78" fillId="0" borderId="0" xfId="0" applyNumberFormat="1" applyFont="1" applyAlignment="1">
      <alignment/>
    </xf>
    <xf numFmtId="170" fontId="77" fillId="0" borderId="11" xfId="0" applyNumberFormat="1" applyFont="1" applyBorder="1" applyAlignment="1">
      <alignment/>
    </xf>
    <xf numFmtId="186" fontId="7" fillId="0" borderId="0" xfId="0" applyNumberFormat="1" applyFont="1" applyBorder="1" applyAlignment="1">
      <alignment wrapText="1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79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6" fontId="10" fillId="0" borderId="10" xfId="0" applyNumberFormat="1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2" fillId="0" borderId="12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vertical="center" wrapText="1"/>
    </xf>
    <xf numFmtId="170" fontId="10" fillId="0" borderId="13" xfId="0" applyNumberFormat="1" applyFont="1" applyBorder="1" applyAlignment="1">
      <alignment horizontal="right" vertical="center" wrapText="1" indent="2"/>
    </xf>
    <xf numFmtId="170" fontId="12" fillId="0" borderId="13" xfId="0" applyNumberFormat="1" applyFont="1" applyBorder="1" applyAlignment="1">
      <alignment horizontal="right" vertical="center" wrapText="1" indent="2"/>
    </xf>
    <xf numFmtId="187" fontId="12" fillId="0" borderId="13" xfId="53" applyNumberFormat="1" applyFont="1" applyBorder="1" applyAlignment="1">
      <alignment horizontal="right" vertical="center" wrapText="1" indent="2"/>
    </xf>
    <xf numFmtId="186" fontId="15" fillId="0" borderId="13" xfId="0" applyNumberFormat="1" applyFont="1" applyBorder="1" applyAlignment="1">
      <alignment vertical="center" wrapText="1"/>
    </xf>
    <xf numFmtId="186" fontId="12" fillId="0" borderId="13" xfId="0" applyNumberFormat="1" applyFont="1" applyBorder="1" applyAlignment="1">
      <alignment horizontal="left" vertical="center" wrapText="1" indent="2"/>
    </xf>
    <xf numFmtId="187" fontId="12" fillId="0" borderId="14" xfId="53" applyNumberFormat="1" applyFont="1" applyBorder="1" applyAlignment="1">
      <alignment horizontal="right" vertical="center" wrapText="1" indent="2"/>
    </xf>
    <xf numFmtId="186" fontId="16" fillId="0" borderId="15" xfId="0" applyNumberFormat="1" applyFont="1" applyBorder="1" applyAlignment="1" quotePrefix="1">
      <alignment horizontal="justify" vertical="justify" wrapText="1"/>
    </xf>
    <xf numFmtId="186" fontId="12" fillId="0" borderId="0" xfId="0" applyNumberFormat="1" applyFont="1" applyBorder="1" applyAlignment="1">
      <alignment vertical="justify" wrapText="1"/>
    </xf>
    <xf numFmtId="186" fontId="16" fillId="0" borderId="0" xfId="0" applyNumberFormat="1" applyFont="1" applyBorder="1" applyAlignment="1">
      <alignment horizontal="center" vertical="justify" wrapText="1"/>
    </xf>
    <xf numFmtId="186" fontId="16" fillId="0" borderId="0" xfId="0" applyNumberFormat="1" applyFont="1" applyBorder="1" applyAlignment="1" quotePrefix="1">
      <alignment horizontal="center" vertical="justify" wrapText="1"/>
    </xf>
    <xf numFmtId="173" fontId="17" fillId="0" borderId="0" xfId="0" applyNumberFormat="1" applyFont="1" applyAlignment="1">
      <alignment horizontal="center" vertical="center"/>
    </xf>
    <xf numFmtId="186" fontId="16" fillId="0" borderId="0" xfId="0" applyNumberFormat="1" applyFont="1" applyBorder="1" applyAlignment="1" quotePrefix="1">
      <alignment horizontal="justify" vertical="justify" wrapText="1"/>
    </xf>
    <xf numFmtId="186" fontId="13" fillId="0" borderId="0" xfId="0" applyNumberFormat="1" applyFont="1" applyBorder="1" applyAlignment="1">
      <alignment vertical="justify" wrapText="1"/>
    </xf>
    <xf numFmtId="186" fontId="18" fillId="0" borderId="0" xfId="0" applyNumberFormat="1" applyFont="1" applyBorder="1" applyAlignment="1">
      <alignment horizontal="center" vertical="top" wrapText="1"/>
    </xf>
    <xf numFmtId="186" fontId="12" fillId="0" borderId="0" xfId="49" applyNumberFormat="1" applyFont="1" applyBorder="1" applyAlignment="1">
      <alignment/>
    </xf>
    <xf numFmtId="186" fontId="12" fillId="0" borderId="0" xfId="0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/>
    </xf>
    <xf numFmtId="186" fontId="10" fillId="0" borderId="11" xfId="0" applyNumberFormat="1" applyFont="1" applyBorder="1" applyAlignment="1">
      <alignment horizontal="center"/>
    </xf>
    <xf numFmtId="186" fontId="8" fillId="0" borderId="0" xfId="0" applyNumberFormat="1" applyFont="1" applyAlignment="1">
      <alignment wrapText="1"/>
    </xf>
    <xf numFmtId="186" fontId="19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6" fillId="0" borderId="10" xfId="0" applyNumberFormat="1" applyFont="1" applyBorder="1" applyAlignment="1">
      <alignment/>
    </xf>
    <xf numFmtId="186" fontId="6" fillId="0" borderId="0" xfId="0" applyNumberFormat="1" applyFont="1" applyAlignment="1">
      <alignment horizontal="right"/>
    </xf>
    <xf numFmtId="186" fontId="12" fillId="0" borderId="16" xfId="0" applyNumberFormat="1" applyFont="1" applyFill="1" applyBorder="1" applyAlignment="1">
      <alignment horizontal="left" vertical="center" wrapText="1" indent="2"/>
    </xf>
    <xf numFmtId="179" fontId="6" fillId="0" borderId="10" xfId="53" applyNumberFormat="1" applyFont="1" applyBorder="1" applyAlignment="1">
      <alignment/>
    </xf>
    <xf numFmtId="179" fontId="6" fillId="0" borderId="0" xfId="53" applyNumberFormat="1" applyFont="1" applyFill="1" applyBorder="1" applyAlignment="1">
      <alignment/>
    </xf>
    <xf numFmtId="44" fontId="5" fillId="0" borderId="0" xfId="53" applyFont="1" applyAlignment="1">
      <alignment/>
    </xf>
    <xf numFmtId="179" fontId="6" fillId="0" borderId="0" xfId="53" applyNumberFormat="1" applyFont="1" applyAlignment="1">
      <alignment/>
    </xf>
    <xf numFmtId="179" fontId="6" fillId="0" borderId="11" xfId="53" applyNumberFormat="1" applyFont="1" applyBorder="1" applyAlignment="1">
      <alignment/>
    </xf>
    <xf numFmtId="167" fontId="77" fillId="0" borderId="0" xfId="49" applyNumberFormat="1" applyFont="1" applyAlignment="1">
      <alignment/>
    </xf>
    <xf numFmtId="167" fontId="78" fillId="0" borderId="0" xfId="49" applyNumberFormat="1" applyFont="1" applyAlignment="1">
      <alignment/>
    </xf>
    <xf numFmtId="167" fontId="78" fillId="0" borderId="10" xfId="49" applyNumberFormat="1" applyFont="1" applyBorder="1" applyAlignment="1">
      <alignment/>
    </xf>
    <xf numFmtId="167" fontId="77" fillId="0" borderId="10" xfId="49" applyNumberFormat="1" applyFont="1" applyBorder="1" applyAlignment="1">
      <alignment/>
    </xf>
    <xf numFmtId="167" fontId="77" fillId="0" borderId="0" xfId="49" applyNumberFormat="1" applyFont="1" applyFill="1" applyAlignment="1">
      <alignment/>
    </xf>
    <xf numFmtId="187" fontId="12" fillId="0" borderId="16" xfId="53" applyNumberFormat="1" applyFont="1" applyFill="1" applyBorder="1" applyAlignment="1">
      <alignment horizontal="right" vertical="center" wrapText="1" indent="2"/>
    </xf>
    <xf numFmtId="0" fontId="0" fillId="0" borderId="0" xfId="0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76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6" fillId="0" borderId="20" xfId="0" applyFont="1" applyBorder="1" applyAlignment="1">
      <alignment horizontal="left" indent="2"/>
    </xf>
    <xf numFmtId="0" fontId="76" fillId="0" borderId="20" xfId="0" applyFont="1" applyBorder="1" applyAlignment="1">
      <alignment horizontal="center"/>
    </xf>
    <xf numFmtId="0" fontId="76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6" fillId="0" borderId="20" xfId="0" applyFont="1" applyBorder="1" applyAlignment="1">
      <alignment/>
    </xf>
    <xf numFmtId="0" fontId="8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/>
    </xf>
    <xf numFmtId="167" fontId="78" fillId="0" borderId="0" xfId="49" applyNumberFormat="1" applyFont="1" applyBorder="1" applyAlignment="1">
      <alignment/>
    </xf>
    <xf numFmtId="43" fontId="77" fillId="0" borderId="0" xfId="49" applyFont="1" applyAlignment="1">
      <alignment/>
    </xf>
    <xf numFmtId="170" fontId="5" fillId="34" borderId="0" xfId="0" applyNumberFormat="1" applyFont="1" applyFill="1" applyAlignment="1">
      <alignment/>
    </xf>
    <xf numFmtId="170" fontId="5" fillId="34" borderId="0" xfId="0" applyNumberFormat="1" applyFont="1" applyFill="1" applyAlignment="1">
      <alignment/>
    </xf>
    <xf numFmtId="170" fontId="5" fillId="34" borderId="11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0" fontId="5" fillId="34" borderId="11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173" fontId="26" fillId="0" borderId="0" xfId="0" applyNumberFormat="1" applyFont="1" applyAlignment="1">
      <alignment vertical="center"/>
    </xf>
    <xf numFmtId="173" fontId="26" fillId="0" borderId="0" xfId="49" applyNumberFormat="1" applyFont="1" applyAlignment="1">
      <alignment horizontal="right" vertical="center"/>
    </xf>
    <xf numFmtId="173" fontId="25" fillId="0" borderId="0" xfId="0" applyNumberFormat="1" applyFont="1" applyAlignment="1">
      <alignment vertical="center"/>
    </xf>
    <xf numFmtId="0" fontId="26" fillId="0" borderId="0" xfId="0" applyFont="1" applyAlignment="1">
      <alignment vertical="top"/>
    </xf>
    <xf numFmtId="173" fontId="25" fillId="0" borderId="0" xfId="0" applyNumberFormat="1" applyFont="1" applyAlignment="1">
      <alignment horizontal="center" vertical="center" wrapText="1"/>
    </xf>
    <xf numFmtId="173" fontId="26" fillId="0" borderId="0" xfId="0" applyNumberFormat="1" applyFont="1" applyBorder="1" applyAlignment="1">
      <alignment vertical="center"/>
    </xf>
    <xf numFmtId="170" fontId="25" fillId="0" borderId="0" xfId="0" applyNumberFormat="1" applyFont="1" applyAlignment="1">
      <alignment horizontal="center" vertical="top"/>
    </xf>
    <xf numFmtId="170" fontId="25" fillId="0" borderId="0" xfId="0" applyNumberFormat="1" applyFont="1" applyAlignment="1">
      <alignment vertical="center"/>
    </xf>
    <xf numFmtId="0" fontId="29" fillId="34" borderId="0" xfId="0" applyFont="1" applyFill="1" applyBorder="1" applyAlignment="1">
      <alignment horizontal="left" vertical="top" wrapText="1"/>
    </xf>
    <xf numFmtId="0" fontId="26" fillId="0" borderId="22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179" fontId="26" fillId="0" borderId="0" xfId="53" applyNumberFormat="1" applyFont="1" applyBorder="1" applyAlignment="1">
      <alignment vertical="top"/>
    </xf>
    <xf numFmtId="0" fontId="26" fillId="0" borderId="22" xfId="0" applyFont="1" applyBorder="1" applyAlignment="1">
      <alignment vertical="top"/>
    </xf>
    <xf numFmtId="0" fontId="26" fillId="0" borderId="23" xfId="0" applyFont="1" applyBorder="1" applyAlignment="1">
      <alignment vertical="top"/>
    </xf>
    <xf numFmtId="179" fontId="26" fillId="0" borderId="23" xfId="53" applyNumberFormat="1" applyFont="1" applyBorder="1" applyAlignment="1">
      <alignment horizontal="center" vertical="top"/>
    </xf>
    <xf numFmtId="43" fontId="26" fillId="0" borderId="0" xfId="49" applyFont="1" applyAlignment="1">
      <alignment vertical="top"/>
    </xf>
    <xf numFmtId="0" fontId="25" fillId="0" borderId="0" xfId="0" applyFont="1" applyBorder="1" applyAlignment="1">
      <alignment vertical="top"/>
    </xf>
    <xf numFmtId="179" fontId="26" fillId="0" borderId="23" xfId="53" applyNumberFormat="1" applyFont="1" applyBorder="1" applyAlignment="1">
      <alignment vertical="top"/>
    </xf>
    <xf numFmtId="0" fontId="30" fillId="0" borderId="22" xfId="0" applyFont="1" applyBorder="1" applyAlignment="1">
      <alignment vertical="top"/>
    </xf>
    <xf numFmtId="43" fontId="81" fillId="0" borderId="0" xfId="49" applyFont="1" applyBorder="1" applyAlignment="1">
      <alignment vertical="top"/>
    </xf>
    <xf numFmtId="0" fontId="81" fillId="0" borderId="0" xfId="0" applyFont="1" applyAlignment="1">
      <alignment vertical="top"/>
    </xf>
    <xf numFmtId="179" fontId="26" fillId="0" borderId="0" xfId="53" applyNumberFormat="1" applyFont="1" applyAlignment="1">
      <alignment vertical="top"/>
    </xf>
    <xf numFmtId="179" fontId="26" fillId="0" borderId="0" xfId="53" applyNumberFormat="1" applyFont="1" applyBorder="1" applyAlignment="1">
      <alignment horizontal="center" vertical="top"/>
    </xf>
    <xf numFmtId="173" fontId="26" fillId="0" borderId="24" xfId="0" applyNumberFormat="1" applyFont="1" applyBorder="1" applyAlignment="1">
      <alignment vertical="center"/>
    </xf>
    <xf numFmtId="173" fontId="26" fillId="0" borderId="24" xfId="49" applyNumberFormat="1" applyFont="1" applyBorder="1" applyAlignment="1">
      <alignment horizontal="right" vertical="center"/>
    </xf>
    <xf numFmtId="0" fontId="26" fillId="0" borderId="25" xfId="0" applyFont="1" applyBorder="1" applyAlignment="1">
      <alignment vertical="top"/>
    </xf>
    <xf numFmtId="0" fontId="26" fillId="0" borderId="11" xfId="0" applyFont="1" applyBorder="1" applyAlignment="1">
      <alignment vertical="top"/>
    </xf>
    <xf numFmtId="44" fontId="26" fillId="0" borderId="0" xfId="53" applyFont="1" applyAlignment="1">
      <alignment vertical="top"/>
    </xf>
    <xf numFmtId="179" fontId="26" fillId="0" borderId="0" xfId="0" applyNumberFormat="1" applyFont="1" applyAlignment="1">
      <alignment vertical="top"/>
    </xf>
    <xf numFmtId="44" fontId="26" fillId="0" borderId="0" xfId="53" applyFont="1" applyBorder="1" applyAlignment="1">
      <alignment vertical="top"/>
    </xf>
    <xf numFmtId="0" fontId="26" fillId="0" borderId="24" xfId="0" applyFont="1" applyBorder="1" applyAlignment="1">
      <alignment vertical="top"/>
    </xf>
    <xf numFmtId="179" fontId="26" fillId="0" borderId="24" xfId="53" applyNumberFormat="1" applyFont="1" applyBorder="1" applyAlignment="1">
      <alignment vertical="top"/>
    </xf>
    <xf numFmtId="0" fontId="25" fillId="0" borderId="24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top"/>
    </xf>
    <xf numFmtId="0" fontId="82" fillId="0" borderId="0" xfId="0" applyFont="1" applyBorder="1" applyAlignment="1">
      <alignment vertical="top"/>
    </xf>
    <xf numFmtId="179" fontId="82" fillId="0" borderId="0" xfId="53" applyNumberFormat="1" applyFont="1" applyBorder="1" applyAlignment="1">
      <alignment vertical="top"/>
    </xf>
    <xf numFmtId="179" fontId="82" fillId="0" borderId="23" xfId="53" applyNumberFormat="1" applyFont="1" applyBorder="1" applyAlignment="1">
      <alignment horizontal="center" vertical="top"/>
    </xf>
    <xf numFmtId="179" fontId="31" fillId="0" borderId="23" xfId="53" applyNumberFormat="1" applyFont="1" applyBorder="1" applyAlignment="1">
      <alignment horizontal="center" vertical="top"/>
    </xf>
    <xf numFmtId="0" fontId="31" fillId="0" borderId="0" xfId="0" applyFont="1" applyBorder="1" applyAlignment="1">
      <alignment vertical="top"/>
    </xf>
    <xf numFmtId="0" fontId="31" fillId="0" borderId="23" xfId="0" applyFont="1" applyBorder="1" applyAlignment="1">
      <alignment vertical="top"/>
    </xf>
    <xf numFmtId="44" fontId="31" fillId="0" borderId="23" xfId="53" applyFont="1" applyBorder="1" applyAlignment="1">
      <alignment vertical="top"/>
    </xf>
    <xf numFmtId="179" fontId="31" fillId="0" borderId="23" xfId="53" applyNumberFormat="1" applyFont="1" applyBorder="1" applyAlignment="1">
      <alignment vertical="top"/>
    </xf>
    <xf numFmtId="179" fontId="82" fillId="0" borderId="23" xfId="53" applyNumberFormat="1" applyFont="1" applyBorder="1" applyAlignment="1">
      <alignment vertical="top"/>
    </xf>
    <xf numFmtId="179" fontId="83" fillId="34" borderId="11" xfId="53" applyNumberFormat="1" applyFont="1" applyFill="1" applyBorder="1" applyAlignment="1">
      <alignment vertical="top"/>
    </xf>
    <xf numFmtId="179" fontId="83" fillId="34" borderId="27" xfId="53" applyNumberFormat="1" applyFont="1" applyFill="1" applyBorder="1" applyAlignment="1">
      <alignment vertical="top"/>
    </xf>
    <xf numFmtId="186" fontId="18" fillId="0" borderId="0" xfId="49" applyNumberFormat="1" applyFont="1" applyBorder="1" applyAlignment="1">
      <alignment horizontal="center" vertical="top"/>
    </xf>
    <xf numFmtId="186" fontId="12" fillId="0" borderId="0" xfId="49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173" fontId="17" fillId="0" borderId="0" xfId="0" applyNumberFormat="1" applyFont="1" applyAlignment="1">
      <alignment horizontal="center" vertical="center"/>
    </xf>
    <xf numFmtId="186" fontId="13" fillId="0" borderId="0" xfId="0" applyNumberFormat="1" applyFont="1" applyBorder="1" applyAlignment="1">
      <alignment horizontal="center" vertical="justify" wrapText="1"/>
    </xf>
    <xf numFmtId="186" fontId="7" fillId="0" borderId="0" xfId="0" applyNumberFormat="1" applyFont="1" applyBorder="1" applyAlignment="1">
      <alignment horizontal="center" wrapText="1"/>
    </xf>
    <xf numFmtId="186" fontId="11" fillId="0" borderId="28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 vertical="justify" wrapText="1"/>
    </xf>
    <xf numFmtId="0" fontId="28" fillId="34" borderId="0" xfId="0" applyFont="1" applyFill="1" applyBorder="1" applyAlignment="1">
      <alignment horizontal="left" vertical="top" wrapText="1"/>
    </xf>
    <xf numFmtId="173" fontId="25" fillId="0" borderId="0" xfId="0" applyNumberFormat="1" applyFont="1" applyAlignment="1">
      <alignment horizontal="center" vertical="center" wrapText="1"/>
    </xf>
    <xf numFmtId="0" fontId="84" fillId="0" borderId="11" xfId="0" applyFont="1" applyBorder="1" applyAlignment="1">
      <alignment horizontal="center"/>
    </xf>
    <xf numFmtId="170" fontId="25" fillId="0" borderId="11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horizontal="center"/>
    </xf>
    <xf numFmtId="186" fontId="6" fillId="0" borderId="28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0" fontId="78" fillId="0" borderId="0" xfId="0" applyFont="1" applyAlignment="1">
      <alignment horizontal="center"/>
    </xf>
    <xf numFmtId="170" fontId="25" fillId="0" borderId="0" xfId="0" applyNumberFormat="1" applyFont="1" applyAlignment="1">
      <alignment horizontal="center" vertical="center"/>
    </xf>
    <xf numFmtId="170" fontId="25" fillId="0" borderId="11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83" fillId="0" borderId="11" xfId="0" applyFont="1" applyBorder="1" applyAlignment="1">
      <alignment horizontal="right" vertical="top"/>
    </xf>
    <xf numFmtId="0" fontId="30" fillId="0" borderId="22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173" fontId="27" fillId="0" borderId="0" xfId="0" applyNumberFormat="1" applyFont="1" applyAlignment="1">
      <alignment horizontal="center" vertical="center"/>
    </xf>
    <xf numFmtId="173" fontId="25" fillId="35" borderId="29" xfId="0" applyNumberFormat="1" applyFont="1" applyFill="1" applyBorder="1" applyAlignment="1">
      <alignment horizontal="center" vertical="center" wrapText="1" readingOrder="1"/>
    </xf>
    <xf numFmtId="173" fontId="25" fillId="35" borderId="15" xfId="0" applyNumberFormat="1" applyFont="1" applyFill="1" applyBorder="1" applyAlignment="1">
      <alignment horizontal="center" vertical="center" wrapText="1" readingOrder="1"/>
    </xf>
    <xf numFmtId="173" fontId="25" fillId="35" borderId="30" xfId="0" applyNumberFormat="1" applyFont="1" applyFill="1" applyBorder="1" applyAlignment="1">
      <alignment horizontal="center" vertical="center" wrapText="1" readingOrder="1"/>
    </xf>
    <xf numFmtId="173" fontId="25" fillId="35" borderId="31" xfId="0" applyNumberFormat="1" applyFont="1" applyFill="1" applyBorder="1" applyAlignment="1">
      <alignment horizontal="center" vertical="center" wrapText="1" readingOrder="1"/>
    </xf>
    <xf numFmtId="173" fontId="25" fillId="35" borderId="0" xfId="0" applyNumberFormat="1" applyFont="1" applyFill="1" applyBorder="1" applyAlignment="1">
      <alignment horizontal="center" vertical="center" wrapText="1" readingOrder="1"/>
    </xf>
    <xf numFmtId="173" fontId="25" fillId="35" borderId="32" xfId="0" applyNumberFormat="1" applyFont="1" applyFill="1" applyBorder="1" applyAlignment="1">
      <alignment horizontal="center" vertical="center" wrapText="1" readingOrder="1"/>
    </xf>
    <xf numFmtId="0" fontId="25" fillId="0" borderId="33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0" fillId="33" borderId="3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3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0</xdr:rowOff>
    </xdr:from>
    <xdr:to>
      <xdr:col>5</xdr:col>
      <xdr:colOff>838200</xdr:colOff>
      <xdr:row>4</xdr:row>
      <xdr:rowOff>114300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1619250</xdr:colOff>
      <xdr:row>4</xdr:row>
      <xdr:rowOff>104775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0</xdr:rowOff>
    </xdr:from>
    <xdr:to>
      <xdr:col>5</xdr:col>
      <xdr:colOff>19050</xdr:colOff>
      <xdr:row>3</xdr:row>
      <xdr:rowOff>76200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952500</xdr:colOff>
      <xdr:row>3</xdr:row>
      <xdr:rowOff>47625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85725</xdr:rowOff>
    </xdr:from>
    <xdr:to>
      <xdr:col>8</xdr:col>
      <xdr:colOff>590550</xdr:colOff>
      <xdr:row>5</xdr:row>
      <xdr:rowOff>180975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5725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14</xdr:row>
      <xdr:rowOff>133350</xdr:rowOff>
    </xdr:from>
    <xdr:to>
      <xdr:col>15</xdr:col>
      <xdr:colOff>209550</xdr:colOff>
      <xdr:row>18</xdr:row>
      <xdr:rowOff>161925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908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GridLines="0" zoomScalePageLayoutView="0" workbookViewId="0" topLeftCell="A10">
      <selection activeCell="A12" sqref="A12"/>
    </sheetView>
  </sheetViews>
  <sheetFormatPr defaultColWidth="9.140625" defaultRowHeight="12.75"/>
  <cols>
    <col min="1" max="1" width="36.57421875" style="52" customWidth="1"/>
    <col min="2" max="2" width="19.28125" style="23" customWidth="1"/>
    <col min="3" max="3" width="22.8515625" style="23" customWidth="1"/>
    <col min="4" max="4" width="19.57421875" style="23" customWidth="1"/>
    <col min="5" max="5" width="21.00390625" style="23" customWidth="1"/>
    <col min="6" max="6" width="19.421875" style="23" customWidth="1"/>
    <col min="7" max="7" width="12.7109375" style="23" customWidth="1"/>
    <col min="8" max="8" width="2.28125" style="23" customWidth="1"/>
    <col min="9" max="9" width="13.421875" style="23" customWidth="1"/>
    <col min="10" max="10" width="3.7109375" style="23" customWidth="1"/>
    <col min="11" max="11" width="15.57421875" style="23" customWidth="1"/>
    <col min="12" max="12" width="6.00390625" style="23" customWidth="1"/>
    <col min="13" max="13" width="14.140625" style="24" hidden="1" customWidth="1"/>
    <col min="14" max="14" width="12.7109375" style="24" hidden="1" customWidth="1"/>
    <col min="15" max="15" width="13.57421875" style="24" hidden="1" customWidth="1"/>
    <col min="16" max="16" width="13.57421875" style="23" customWidth="1"/>
    <col min="17" max="16384" width="9.140625" style="23" customWidth="1"/>
  </cols>
  <sheetData>
    <row r="1" spans="1:9" ht="15.75">
      <c r="A1" s="19"/>
      <c r="B1" s="20"/>
      <c r="C1" s="21"/>
      <c r="D1" s="20"/>
      <c r="E1" s="20"/>
      <c r="F1" s="20"/>
      <c r="G1" s="22"/>
      <c r="H1" s="22"/>
      <c r="I1" s="22"/>
    </row>
    <row r="2" spans="1:6" ht="15.75" customHeight="1">
      <c r="A2" s="153" t="s">
        <v>24</v>
      </c>
      <c r="B2" s="153"/>
      <c r="C2" s="153"/>
      <c r="D2" s="153"/>
      <c r="E2" s="153"/>
      <c r="F2" s="153"/>
    </row>
    <row r="3" spans="1:6" ht="15.75">
      <c r="A3" s="25"/>
      <c r="B3" s="25"/>
      <c r="C3" s="25"/>
      <c r="D3" s="25"/>
      <c r="E3" s="25"/>
      <c r="F3" s="25"/>
    </row>
    <row r="4" spans="1:6" ht="15.75">
      <c r="A4" s="25"/>
      <c r="B4" s="25"/>
      <c r="C4" s="25"/>
      <c r="D4" s="25"/>
      <c r="E4" s="25"/>
      <c r="F4" s="25"/>
    </row>
    <row r="5" spans="1:6" ht="15">
      <c r="A5" s="26"/>
      <c r="B5" s="27"/>
      <c r="C5" s="28"/>
      <c r="D5" s="27"/>
      <c r="E5" s="27"/>
      <c r="F5" s="27"/>
    </row>
    <row r="6" spans="1:6" ht="15.75">
      <c r="A6" s="26"/>
      <c r="B6" s="27"/>
      <c r="C6" s="28"/>
      <c r="D6" s="27"/>
      <c r="E6" s="27"/>
      <c r="F6" s="27"/>
    </row>
    <row r="7" spans="1:6" ht="15.75">
      <c r="A7" s="26"/>
      <c r="B7" s="27"/>
      <c r="C7" s="28"/>
      <c r="D7" s="27"/>
      <c r="E7" s="27"/>
      <c r="F7" s="27"/>
    </row>
    <row r="8" spans="1:6" ht="20.25" customHeight="1">
      <c r="A8" s="154" t="s">
        <v>52</v>
      </c>
      <c r="B8" s="154"/>
      <c r="C8" s="154"/>
      <c r="D8" s="154"/>
      <c r="E8" s="154"/>
      <c r="F8" s="154"/>
    </row>
    <row r="9" spans="1:6" ht="20.25" customHeight="1" thickBot="1">
      <c r="A9" s="155" t="s">
        <v>67</v>
      </c>
      <c r="B9" s="155"/>
      <c r="C9" s="155"/>
      <c r="D9" s="155"/>
      <c r="E9" s="155"/>
      <c r="F9" s="155"/>
    </row>
    <row r="10" spans="1:6" ht="63.75" customHeight="1" thickTop="1">
      <c r="A10" s="29"/>
      <c r="B10" s="30"/>
      <c r="C10" s="30"/>
      <c r="D10" s="30"/>
      <c r="E10" s="30"/>
      <c r="F10" s="30"/>
    </row>
    <row r="11" spans="1:6" ht="54">
      <c r="A11" s="31" t="s">
        <v>53</v>
      </c>
      <c r="B11" s="31" t="s">
        <v>54</v>
      </c>
      <c r="C11" s="31" t="s">
        <v>55</v>
      </c>
      <c r="D11" s="32" t="s">
        <v>56</v>
      </c>
      <c r="E11" s="32" t="s">
        <v>57</v>
      </c>
      <c r="F11" s="31" t="s">
        <v>58</v>
      </c>
    </row>
    <row r="12" spans="1:6" ht="41.25" customHeight="1">
      <c r="A12" s="58" t="s">
        <v>66</v>
      </c>
      <c r="B12" s="69">
        <v>687162353</v>
      </c>
      <c r="C12" s="69">
        <v>-80744611</v>
      </c>
      <c r="D12" s="69">
        <v>-111578813</v>
      </c>
      <c r="E12" s="69">
        <v>46612646</v>
      </c>
      <c r="F12" s="69">
        <f>SUM(B12:E12)</f>
        <v>541451575</v>
      </c>
    </row>
    <row r="13" spans="1:6" ht="53.25" customHeight="1">
      <c r="A13" s="33" t="s">
        <v>60</v>
      </c>
      <c r="B13" s="34"/>
      <c r="C13" s="34"/>
      <c r="D13" s="35"/>
      <c r="E13" s="35">
        <v>-46612646</v>
      </c>
      <c r="F13" s="36">
        <f>SUM(B13:E13)</f>
        <v>-46612646</v>
      </c>
    </row>
    <row r="14" spans="1:6" ht="42.75" customHeight="1">
      <c r="A14" s="37" t="s">
        <v>57</v>
      </c>
      <c r="B14" s="34"/>
      <c r="C14" s="34"/>
      <c r="D14" s="35"/>
      <c r="E14" s="35">
        <v>61689783</v>
      </c>
      <c r="F14" s="36">
        <f>SUM(B14:E14)</f>
        <v>61689783</v>
      </c>
    </row>
    <row r="15" spans="1:6" ht="44.25" customHeight="1">
      <c r="A15" s="33" t="s">
        <v>59</v>
      </c>
      <c r="B15" s="34">
        <v>19621710</v>
      </c>
      <c r="C15" s="34">
        <v>73868608</v>
      </c>
      <c r="D15" s="35">
        <v>-494391</v>
      </c>
      <c r="E15" s="35"/>
      <c r="F15" s="36">
        <f>SUM(B15:E15)</f>
        <v>92995927</v>
      </c>
    </row>
    <row r="16" spans="1:6" ht="44.25" customHeight="1" thickBot="1">
      <c r="A16" s="38" t="s">
        <v>61</v>
      </c>
      <c r="B16" s="39">
        <f>SUM(B12:B15)</f>
        <v>706784063</v>
      </c>
      <c r="C16" s="39">
        <f>SUM(C12:C15)</f>
        <v>-6876003</v>
      </c>
      <c r="D16" s="39">
        <f>SUM(D12:D15)</f>
        <v>-112073204</v>
      </c>
      <c r="E16" s="39">
        <f>SUM(E12:E15)</f>
        <v>61689783</v>
      </c>
      <c r="F16" s="39">
        <f>SUM(F12:F15)</f>
        <v>649524639</v>
      </c>
    </row>
    <row r="17" spans="1:6" ht="86.25" customHeight="1">
      <c r="A17" s="40"/>
      <c r="B17" s="40"/>
      <c r="C17" s="40"/>
      <c r="D17" s="40"/>
      <c r="E17" s="40"/>
      <c r="F17" s="40"/>
    </row>
    <row r="18" spans="1:6" ht="44.25" customHeight="1">
      <c r="A18" s="41"/>
      <c r="B18" s="156"/>
      <c r="C18" s="156"/>
      <c r="D18" s="156"/>
      <c r="E18" s="156"/>
      <c r="F18" s="156"/>
    </row>
    <row r="19" spans="1:6" ht="35.25" customHeight="1">
      <c r="A19" s="42"/>
      <c r="B19" s="43"/>
      <c r="C19" s="42"/>
      <c r="D19" s="43"/>
      <c r="E19" s="43"/>
      <c r="F19" s="43"/>
    </row>
    <row r="20" spans="1:15" ht="13.5">
      <c r="A20" s="44" t="s">
        <v>25</v>
      </c>
      <c r="B20" s="151" t="s">
        <v>20</v>
      </c>
      <c r="C20" s="151"/>
      <c r="D20" s="151"/>
      <c r="E20" s="151" t="s">
        <v>21</v>
      </c>
      <c r="F20" s="151"/>
      <c r="G20" s="2"/>
      <c r="H20" s="2"/>
      <c r="I20" s="2"/>
      <c r="J20" s="2"/>
      <c r="K20" s="2"/>
      <c r="L20" s="1"/>
      <c r="M20" s="150" t="s">
        <v>21</v>
      </c>
      <c r="N20" s="150"/>
      <c r="O20" s="150"/>
    </row>
    <row r="21" spans="1:15" ht="13.5">
      <c r="A21" s="44" t="s">
        <v>23</v>
      </c>
      <c r="B21" s="151" t="s">
        <v>33</v>
      </c>
      <c r="C21" s="151"/>
      <c r="D21" s="151"/>
      <c r="E21" s="151" t="s">
        <v>22</v>
      </c>
      <c r="F21" s="151"/>
      <c r="G21" s="2"/>
      <c r="H21" s="2"/>
      <c r="I21" s="2"/>
      <c r="J21" s="2"/>
      <c r="K21" s="2"/>
      <c r="L21" s="2"/>
      <c r="M21" s="150" t="s">
        <v>22</v>
      </c>
      <c r="N21" s="150"/>
      <c r="O21" s="150"/>
    </row>
    <row r="22" spans="1:6" ht="13.5">
      <c r="A22" s="45"/>
      <c r="B22" s="45"/>
      <c r="C22" s="45"/>
      <c r="D22" s="45"/>
      <c r="E22" s="45"/>
      <c r="F22" s="45"/>
    </row>
    <row r="23" spans="1:6" ht="13.5" customHeight="1">
      <c r="A23" s="46"/>
      <c r="B23" s="152"/>
      <c r="C23" s="152"/>
      <c r="D23" s="152"/>
      <c r="E23" s="152"/>
      <c r="F23" s="152"/>
    </row>
    <row r="24" spans="1:6" ht="22.5" customHeight="1">
      <c r="A24" s="47"/>
      <c r="B24" s="147"/>
      <c r="C24" s="147"/>
      <c r="D24" s="147"/>
      <c r="E24" s="147"/>
      <c r="F24" s="147"/>
    </row>
    <row r="25" spans="1:6" ht="13.5">
      <c r="A25" s="148"/>
      <c r="B25" s="148"/>
      <c r="C25" s="148"/>
      <c r="D25" s="48"/>
      <c r="E25" s="48"/>
      <c r="F25" s="49"/>
    </row>
    <row r="26" spans="1:6" ht="14.25" thickBot="1">
      <c r="A26" s="149"/>
      <c r="B26" s="149"/>
      <c r="C26" s="149"/>
      <c r="D26" s="50"/>
      <c r="E26" s="50"/>
      <c r="F26" s="51"/>
    </row>
    <row r="27" ht="15.75" thickTop="1">
      <c r="K27" s="53"/>
    </row>
  </sheetData>
  <sheetProtection/>
  <mergeCells count="17">
    <mergeCell ref="A2:F2"/>
    <mergeCell ref="A8:F8"/>
    <mergeCell ref="A9:F9"/>
    <mergeCell ref="B18:C18"/>
    <mergeCell ref="D18:F18"/>
    <mergeCell ref="B20:D20"/>
    <mergeCell ref="E20:F20"/>
    <mergeCell ref="B24:C24"/>
    <mergeCell ref="D24:F24"/>
    <mergeCell ref="A25:C25"/>
    <mergeCell ref="A26:C26"/>
    <mergeCell ref="M20:O20"/>
    <mergeCell ref="B21:D21"/>
    <mergeCell ref="E21:F21"/>
    <mergeCell ref="M21:O21"/>
    <mergeCell ref="B23:C23"/>
    <mergeCell ref="D23:F2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showGridLines="0" zoomScalePageLayoutView="0" workbookViewId="0" topLeftCell="A6">
      <selection activeCell="B33" sqref="B33"/>
    </sheetView>
  </sheetViews>
  <sheetFormatPr defaultColWidth="21.8515625" defaultRowHeight="12.75"/>
  <cols>
    <col min="1" max="1" width="5.7109375" style="4" customWidth="1"/>
    <col min="2" max="2" width="52.7109375" style="4" customWidth="1"/>
    <col min="3" max="3" width="14.28125" style="4" customWidth="1"/>
    <col min="4" max="4" width="22.57421875" style="15" customWidth="1"/>
    <col min="5" max="5" width="0" style="64" hidden="1" customWidth="1"/>
    <col min="6" max="16384" width="21.8515625" style="4" customWidth="1"/>
  </cols>
  <sheetData>
    <row r="1" spans="1:4" ht="14.25">
      <c r="A1" s="3"/>
      <c r="B1" s="3"/>
      <c r="C1" s="3"/>
      <c r="D1" s="12"/>
    </row>
    <row r="2" spans="1:4" ht="14.25">
      <c r="A2" s="161" t="s">
        <v>24</v>
      </c>
      <c r="B2" s="161"/>
      <c r="C2" s="161"/>
      <c r="D2" s="161"/>
    </row>
    <row r="3" spans="1:4" ht="14.25">
      <c r="A3" s="5"/>
      <c r="B3" s="5"/>
      <c r="C3" s="5"/>
      <c r="D3" s="13"/>
    </row>
    <row r="4" spans="1:4" ht="14.25">
      <c r="A4" s="5"/>
      <c r="B4" s="5"/>
      <c r="C4" s="5"/>
      <c r="D4" s="13"/>
    </row>
    <row r="5" spans="1:4" ht="14.25">
      <c r="A5" s="5"/>
      <c r="B5" s="5"/>
      <c r="C5" s="5"/>
      <c r="D5" s="13"/>
    </row>
    <row r="6" spans="1:4" ht="14.25">
      <c r="A6" s="3"/>
      <c r="B6" s="3"/>
      <c r="C6" s="3"/>
      <c r="D6" s="12"/>
    </row>
    <row r="7" spans="1:4" ht="17.25" customHeight="1">
      <c r="A7" s="162" t="s">
        <v>34</v>
      </c>
      <c r="B7" s="162"/>
      <c r="C7" s="162"/>
      <c r="D7" s="162"/>
    </row>
    <row r="8" spans="1:4" ht="15" thickBot="1">
      <c r="A8" s="163" t="s">
        <v>122</v>
      </c>
      <c r="B8" s="163"/>
      <c r="C8" s="163"/>
      <c r="D8" s="163"/>
    </row>
    <row r="9" spans="1:4" ht="15" thickTop="1">
      <c r="A9" s="7"/>
      <c r="B9" s="7"/>
      <c r="C9" s="7"/>
      <c r="D9" s="14"/>
    </row>
    <row r="10" spans="1:4" ht="14.25">
      <c r="A10" s="7"/>
      <c r="B10" s="7"/>
      <c r="C10" s="7"/>
      <c r="D10" s="14"/>
    </row>
    <row r="11" spans="1:4" ht="14.25">
      <c r="A11" s="7"/>
      <c r="B11" s="7"/>
      <c r="C11" s="7"/>
      <c r="D11" s="14"/>
    </row>
    <row r="12" spans="1:5" ht="15">
      <c r="A12" s="3"/>
      <c r="B12" s="6" t="s">
        <v>35</v>
      </c>
      <c r="C12" s="3"/>
      <c r="D12" s="62" t="e">
        <f>+#REF!</f>
        <v>#REF!</v>
      </c>
      <c r="E12" s="65">
        <v>61689783</v>
      </c>
    </row>
    <row r="13" spans="1:5" ht="15">
      <c r="A13" s="3"/>
      <c r="B13" s="3"/>
      <c r="C13" s="3"/>
      <c r="D13" s="12"/>
      <c r="E13" s="65"/>
    </row>
    <row r="14" spans="1:5" ht="15">
      <c r="A14" s="3"/>
      <c r="B14" s="3"/>
      <c r="C14" s="3"/>
      <c r="D14" s="12"/>
      <c r="E14" s="65"/>
    </row>
    <row r="15" spans="1:5" ht="15">
      <c r="A15" s="3"/>
      <c r="B15" s="56" t="s">
        <v>36</v>
      </c>
      <c r="C15" s="56"/>
      <c r="D15" s="59" t="e">
        <f>SUM(D16:D19)</f>
        <v>#REF!</v>
      </c>
      <c r="E15" s="66">
        <f>SUM(E16:E19)</f>
        <v>51151759</v>
      </c>
    </row>
    <row r="16" spans="1:6" ht="14.25">
      <c r="A16" s="3"/>
      <c r="B16" s="55" t="s">
        <v>37</v>
      </c>
      <c r="C16" s="55"/>
      <c r="D16" s="92" t="e">
        <f>+#REF!</f>
        <v>#REF!</v>
      </c>
      <c r="E16" s="68">
        <v>77581</v>
      </c>
      <c r="F16" s="4" t="s">
        <v>120</v>
      </c>
    </row>
    <row r="17" spans="1:6" ht="14.25">
      <c r="A17" s="3"/>
      <c r="B17" s="55" t="s">
        <v>39</v>
      </c>
      <c r="C17" s="55"/>
      <c r="D17" s="92" t="e">
        <f>-#REF!</f>
        <v>#REF!</v>
      </c>
      <c r="E17" s="64">
        <v>42924</v>
      </c>
      <c r="F17" s="4" t="s">
        <v>119</v>
      </c>
    </row>
    <row r="18" spans="1:6" ht="14.25">
      <c r="A18" s="3"/>
      <c r="B18" s="54" t="s">
        <v>38</v>
      </c>
      <c r="C18" s="54"/>
      <c r="D18" s="92" t="e">
        <f>-#REF!</f>
        <v>#REF!</v>
      </c>
      <c r="E18" s="64">
        <v>4647973</v>
      </c>
      <c r="F18" s="4" t="s">
        <v>119</v>
      </c>
    </row>
    <row r="19" spans="1:6" ht="15" thickBot="1">
      <c r="A19" s="3"/>
      <c r="B19" s="3" t="s">
        <v>43</v>
      </c>
      <c r="C19" s="3"/>
      <c r="D19" s="94" t="e">
        <f>+#REF!-'ESTADO DE CAMBIOS'!D12</f>
        <v>#REF!</v>
      </c>
      <c r="E19" s="64">
        <v>46383281</v>
      </c>
      <c r="F19" s="4" t="s">
        <v>121</v>
      </c>
    </row>
    <row r="20" spans="1:4" ht="15" thickTop="1">
      <c r="A20" s="3"/>
      <c r="B20" s="3"/>
      <c r="C20" s="3"/>
      <c r="D20" s="12"/>
    </row>
    <row r="21" spans="1:4" ht="14.25">
      <c r="A21" s="3"/>
      <c r="B21" s="3"/>
      <c r="C21" s="3"/>
      <c r="D21" s="12"/>
    </row>
    <row r="22" spans="2:5" ht="15">
      <c r="B22" s="56" t="s">
        <v>50</v>
      </c>
      <c r="C22" s="56"/>
      <c r="D22" s="59" t="e">
        <f>SUM(D25:D32)</f>
        <v>#REF!</v>
      </c>
      <c r="E22" s="66">
        <f>SUM(E25:E32)</f>
        <v>79884553</v>
      </c>
    </row>
    <row r="23" spans="2:5" ht="15">
      <c r="B23" s="88"/>
      <c r="C23" s="88"/>
      <c r="D23" s="89"/>
      <c r="E23" s="90"/>
    </row>
    <row r="24" spans="2:5" ht="15">
      <c r="B24" s="54" t="s">
        <v>64</v>
      </c>
      <c r="C24" s="55"/>
      <c r="D24" s="93" t="e">
        <f>+#REF!</f>
        <v>#REF!</v>
      </c>
      <c r="E24" s="90"/>
    </row>
    <row r="25" spans="1:6" ht="14.25">
      <c r="A25" s="3"/>
      <c r="B25" s="54" t="s">
        <v>40</v>
      </c>
      <c r="C25" s="54"/>
      <c r="D25" s="92" t="e">
        <f>+#REF!</f>
        <v>#REF!</v>
      </c>
      <c r="E25" s="64">
        <v>21275411</v>
      </c>
      <c r="F25" s="4" t="s">
        <v>120</v>
      </c>
    </row>
    <row r="26" spans="1:6" ht="14.25">
      <c r="A26" s="3"/>
      <c r="B26" s="54" t="s">
        <v>41</v>
      </c>
      <c r="C26" s="54"/>
      <c r="D26" s="92" t="e">
        <f>+#REF!</f>
        <v>#REF!</v>
      </c>
      <c r="E26" s="64">
        <v>12352196</v>
      </c>
      <c r="F26" s="4" t="s">
        <v>120</v>
      </c>
    </row>
    <row r="27" spans="1:6" ht="14.25">
      <c r="A27" s="3"/>
      <c r="B27" s="54" t="s">
        <v>49</v>
      </c>
      <c r="C27" s="54"/>
      <c r="D27" s="95" t="e">
        <f>+#REF!</f>
        <v>#REF!</v>
      </c>
      <c r="E27" s="64">
        <v>162792</v>
      </c>
      <c r="F27" s="4" t="s">
        <v>120</v>
      </c>
    </row>
    <row r="28" spans="1:4" ht="14.25">
      <c r="A28" s="3"/>
      <c r="B28" s="54" t="s">
        <v>64</v>
      </c>
      <c r="C28" s="55"/>
      <c r="D28" s="93" t="e">
        <f>+#REF!</f>
        <v>#REF!</v>
      </c>
    </row>
    <row r="29" spans="1:4" ht="14.25">
      <c r="A29" s="3"/>
      <c r="B29" s="54" t="s">
        <v>63</v>
      </c>
      <c r="C29" s="55"/>
      <c r="D29" s="93" t="e">
        <f>-#REF!</f>
        <v>#REF!</v>
      </c>
    </row>
    <row r="30" spans="1:6" ht="14.25">
      <c r="A30" s="3"/>
      <c r="B30" s="54" t="s">
        <v>62</v>
      </c>
      <c r="C30" s="54"/>
      <c r="D30" s="92" t="e">
        <f>-#REF!</f>
        <v>#REF!</v>
      </c>
      <c r="E30" s="64">
        <v>27411132</v>
      </c>
      <c r="F30" s="4" t="s">
        <v>119</v>
      </c>
    </row>
    <row r="31" spans="1:6" ht="14.25">
      <c r="A31" s="3"/>
      <c r="B31" s="54" t="s">
        <v>65</v>
      </c>
      <c r="C31" s="54"/>
      <c r="D31" s="92" t="e">
        <f>-#REF!</f>
        <v>#REF!</v>
      </c>
      <c r="E31" s="64">
        <v>3170822</v>
      </c>
      <c r="F31" s="4" t="s">
        <v>119</v>
      </c>
    </row>
    <row r="32" spans="1:6" ht="15" thickBot="1">
      <c r="A32" s="3"/>
      <c r="B32" s="54" t="s">
        <v>42</v>
      </c>
      <c r="C32" s="54"/>
      <c r="D32" s="96" t="e">
        <f>-#REF!</f>
        <v>#REF!</v>
      </c>
      <c r="E32" s="67">
        <v>15512200</v>
      </c>
      <c r="F32" s="4" t="s">
        <v>119</v>
      </c>
    </row>
    <row r="33" spans="1:5" ht="15" thickTop="1">
      <c r="A33" s="3"/>
      <c r="B33" s="57" t="s">
        <v>51</v>
      </c>
      <c r="C33" s="6"/>
      <c r="D33" s="60" t="e">
        <f>+D12+D15-D22</f>
        <v>#REF!</v>
      </c>
      <c r="E33" s="60">
        <f>+E12+E15-E22</f>
        <v>32956989</v>
      </c>
    </row>
    <row r="34" spans="1:4" ht="14.25">
      <c r="A34" s="3"/>
      <c r="B34" s="3"/>
      <c r="C34" s="3"/>
      <c r="D34" s="12"/>
    </row>
    <row r="35" spans="2:7" ht="15">
      <c r="B35" s="6" t="s">
        <v>44</v>
      </c>
      <c r="C35" s="6"/>
      <c r="D35" s="62">
        <v>38210729</v>
      </c>
      <c r="E35" s="65">
        <v>36348990</v>
      </c>
      <c r="G35" s="8"/>
    </row>
    <row r="36" spans="2:7" ht="14.25">
      <c r="B36" s="3"/>
      <c r="C36" s="3"/>
      <c r="D36" s="61"/>
      <c r="G36" s="8"/>
    </row>
    <row r="37" spans="2:7" ht="15">
      <c r="B37" s="6" t="s">
        <v>45</v>
      </c>
      <c r="C37" s="3"/>
      <c r="D37" s="62">
        <v>11517518</v>
      </c>
      <c r="E37" s="65">
        <v>13031218</v>
      </c>
      <c r="G37" s="8"/>
    </row>
    <row r="38" spans="2:7" ht="15">
      <c r="B38" s="3"/>
      <c r="C38" s="3"/>
      <c r="D38" s="12"/>
      <c r="E38" s="65"/>
      <c r="G38" s="8"/>
    </row>
    <row r="39" spans="2:7" ht="15" thickBot="1">
      <c r="B39" s="6" t="s">
        <v>46</v>
      </c>
      <c r="C39" s="6"/>
      <c r="D39" s="63">
        <f>+D35+D37</f>
        <v>49728247</v>
      </c>
      <c r="E39" s="63">
        <f>+E35+E37</f>
        <v>49380208</v>
      </c>
      <c r="F39" s="91" t="e">
        <f>+#REF!-0.13</f>
        <v>#REF!</v>
      </c>
      <c r="G39" s="8" t="e">
        <f>+F39-D39</f>
        <v>#REF!</v>
      </c>
    </row>
    <row r="40" spans="7:8" ht="15" thickTop="1">
      <c r="G40" s="8"/>
      <c r="H40" s="8"/>
    </row>
    <row r="41" spans="1:8" ht="14.25">
      <c r="A41" s="9"/>
      <c r="B41" s="9"/>
      <c r="C41" s="9"/>
      <c r="D41" s="16"/>
      <c r="H41" s="8"/>
    </row>
    <row r="42" ht="14.25">
      <c r="H42" s="8"/>
    </row>
    <row r="43" spans="1:8" ht="15">
      <c r="A43" s="164"/>
      <c r="B43" s="164"/>
      <c r="C43" s="164"/>
      <c r="D43" s="164"/>
      <c r="H43" s="8"/>
    </row>
    <row r="44" spans="1:8" ht="15">
      <c r="A44" s="10"/>
      <c r="B44" s="10"/>
      <c r="C44" s="10"/>
      <c r="D44" s="17"/>
      <c r="H44" s="8"/>
    </row>
    <row r="45" spans="1:8" ht="15">
      <c r="A45" s="10"/>
      <c r="B45" s="10"/>
      <c r="C45" s="10"/>
      <c r="D45" s="17"/>
      <c r="H45" s="8"/>
    </row>
    <row r="46" spans="1:8" ht="15">
      <c r="A46" s="164" t="s">
        <v>47</v>
      </c>
      <c r="B46" s="164"/>
      <c r="C46" s="164"/>
      <c r="D46" s="164"/>
      <c r="H46" s="8"/>
    </row>
    <row r="47" spans="1:8" ht="15">
      <c r="A47" s="164" t="s">
        <v>48</v>
      </c>
      <c r="B47" s="164"/>
      <c r="C47" s="164"/>
      <c r="D47" s="164"/>
      <c r="H47" s="8"/>
    </row>
    <row r="50" spans="1:4" ht="15" thickBot="1">
      <c r="A50" s="11"/>
      <c r="B50" s="11"/>
      <c r="C50" s="11"/>
      <c r="D50" s="18"/>
    </row>
    <row r="51" ht="15" thickTop="1"/>
  </sheetData>
  <sheetProtection/>
  <mergeCells count="6">
    <mergeCell ref="A2:D2"/>
    <mergeCell ref="A7:D7"/>
    <mergeCell ref="A8:D8"/>
    <mergeCell ref="A43:D43"/>
    <mergeCell ref="A46:D46"/>
    <mergeCell ref="A47:D47"/>
  </mergeCells>
  <printOptions/>
  <pageMargins left="1.2" right="0.51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132"/>
  <sheetViews>
    <sheetView tabSelected="1" zoomScalePageLayoutView="0" workbookViewId="0" topLeftCell="A1">
      <pane xSplit="3" ySplit="8" topLeftCell="D69" activePane="bottomRight" state="frozen"/>
      <selection pane="topLeft" activeCell="B11" sqref="B11:V11"/>
      <selection pane="topRight" activeCell="B11" sqref="B11:V11"/>
      <selection pane="bottomLeft" activeCell="B11" sqref="B11:V11"/>
      <selection pane="bottomRight" activeCell="C78" sqref="C78"/>
    </sheetView>
  </sheetViews>
  <sheetFormatPr defaultColWidth="9.140625" defaultRowHeight="12.75"/>
  <cols>
    <col min="1" max="2" width="9.140625" style="103" customWidth="1"/>
    <col min="3" max="3" width="25.8515625" style="103" customWidth="1"/>
    <col min="4" max="4" width="10.8515625" style="103" customWidth="1"/>
    <col min="5" max="7" width="9.140625" style="103" customWidth="1"/>
    <col min="8" max="8" width="3.7109375" style="103" customWidth="1"/>
    <col min="9" max="9" width="19.28125" style="103" customWidth="1"/>
    <col min="10" max="10" width="4.57421875" style="103" hidden="1" customWidth="1"/>
    <col min="11" max="11" width="24.140625" style="103" customWidth="1"/>
    <col min="12" max="12" width="9.140625" style="103" customWidth="1"/>
    <col min="13" max="13" width="15.57421875" style="103" bestFit="1" customWidth="1"/>
    <col min="14" max="14" width="15.00390625" style="103" bestFit="1" customWidth="1"/>
    <col min="15" max="15" width="20.28125" style="103" customWidth="1"/>
    <col min="16" max="16" width="14.28125" style="103" customWidth="1"/>
    <col min="17" max="16384" width="9.140625" style="103" customWidth="1"/>
  </cols>
  <sheetData>
    <row r="1" spans="1:11" ht="16.5">
      <c r="A1" s="100"/>
      <c r="B1" s="100"/>
      <c r="C1" s="100"/>
      <c r="D1" s="100"/>
      <c r="E1" s="100"/>
      <c r="F1" s="100"/>
      <c r="G1" s="101"/>
      <c r="H1" s="101"/>
      <c r="I1" s="100"/>
      <c r="J1" s="100"/>
      <c r="K1" s="102"/>
    </row>
    <row r="2" spans="1:11" ht="16.5">
      <c r="A2" s="100"/>
      <c r="B2" s="100"/>
      <c r="C2" s="158"/>
      <c r="D2" s="158"/>
      <c r="E2" s="158"/>
      <c r="F2" s="158"/>
      <c r="G2" s="158"/>
      <c r="H2" s="158"/>
      <c r="I2" s="158"/>
      <c r="J2" s="100"/>
      <c r="K2" s="102"/>
    </row>
    <row r="3" spans="1:11" ht="16.5">
      <c r="A3" s="100"/>
      <c r="B3" s="100"/>
      <c r="C3" s="104"/>
      <c r="D3" s="104"/>
      <c r="E3" s="104"/>
      <c r="F3" s="104"/>
      <c r="G3" s="104"/>
      <c r="H3" s="104"/>
      <c r="I3" s="104"/>
      <c r="J3" s="100"/>
      <c r="K3" s="102"/>
    </row>
    <row r="4" spans="1:11" ht="16.5">
      <c r="A4" s="100"/>
      <c r="B4" s="100"/>
      <c r="C4" s="104"/>
      <c r="D4" s="104"/>
      <c r="E4" s="104"/>
      <c r="F4" s="104"/>
      <c r="G4" s="104"/>
      <c r="H4" s="104"/>
      <c r="I4" s="104"/>
      <c r="J4" s="100"/>
      <c r="K4" s="102"/>
    </row>
    <row r="5" spans="1:11" ht="25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ht="21.75" customHeight="1">
      <c r="A6" s="172" t="s">
        <v>178</v>
      </c>
      <c r="B6" s="173"/>
      <c r="C6" s="173"/>
      <c r="D6" s="173"/>
      <c r="E6" s="173"/>
      <c r="F6" s="173"/>
      <c r="G6" s="173"/>
      <c r="H6" s="173"/>
      <c r="I6" s="173"/>
      <c r="J6" s="173"/>
      <c r="K6" s="174"/>
    </row>
    <row r="7" spans="1:11" ht="15.75" thickBot="1">
      <c r="A7" s="175" t="s">
        <v>184</v>
      </c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5.75" thickTop="1">
      <c r="A8" s="178" t="s">
        <v>172</v>
      </c>
      <c r="B8" s="179"/>
      <c r="C8" s="179"/>
      <c r="D8" s="132"/>
      <c r="E8" s="132"/>
      <c r="F8" s="132"/>
      <c r="G8" s="132"/>
      <c r="H8" s="133"/>
      <c r="I8" s="134" t="s">
        <v>36</v>
      </c>
      <c r="J8" s="134"/>
      <c r="K8" s="135" t="s">
        <v>50</v>
      </c>
    </row>
    <row r="9" spans="1:11" ht="14.25">
      <c r="A9" s="169" t="s">
        <v>0</v>
      </c>
      <c r="B9" s="170"/>
      <c r="C9" s="170"/>
      <c r="D9" s="112"/>
      <c r="E9" s="112"/>
      <c r="F9" s="112"/>
      <c r="G9" s="112"/>
      <c r="H9" s="113"/>
      <c r="I9" s="112"/>
      <c r="J9" s="112"/>
      <c r="K9" s="115"/>
    </row>
    <row r="10" spans="1:13" ht="14.25">
      <c r="A10" s="109" t="s">
        <v>2</v>
      </c>
      <c r="B10" s="110"/>
      <c r="C10" s="110"/>
      <c r="D10" s="112"/>
      <c r="E10" s="112"/>
      <c r="F10" s="112"/>
      <c r="G10" s="112"/>
      <c r="H10" s="112"/>
      <c r="I10" s="112"/>
      <c r="J10" s="112"/>
      <c r="K10" s="119">
        <v>54228181.69</v>
      </c>
      <c r="M10" s="117"/>
    </row>
    <row r="11" spans="1:11" ht="14.25">
      <c r="A11" s="109" t="s">
        <v>4</v>
      </c>
      <c r="B11" s="110"/>
      <c r="C11" s="110"/>
      <c r="D11" s="112"/>
      <c r="E11" s="112"/>
      <c r="F11" s="112"/>
      <c r="G11" s="112"/>
      <c r="H11" s="112"/>
      <c r="I11" s="131">
        <v>0</v>
      </c>
      <c r="J11" s="112"/>
      <c r="K11" s="119">
        <v>2114773.5300000003</v>
      </c>
    </row>
    <row r="12" spans="1:11" ht="14.25">
      <c r="A12" s="109" t="s">
        <v>145</v>
      </c>
      <c r="B12" s="110"/>
      <c r="C12" s="110"/>
      <c r="D12" s="112"/>
      <c r="E12" s="112"/>
      <c r="F12" s="112"/>
      <c r="G12" s="112"/>
      <c r="H12" s="112"/>
      <c r="I12" s="113"/>
      <c r="J12" s="112"/>
      <c r="K12" s="119">
        <v>2362199.6399999997</v>
      </c>
    </row>
    <row r="13" spans="1:11" ht="14.25">
      <c r="A13" s="109" t="s">
        <v>147</v>
      </c>
      <c r="B13" s="110"/>
      <c r="C13" s="110"/>
      <c r="D13" s="112"/>
      <c r="E13" s="112"/>
      <c r="F13" s="112"/>
      <c r="G13" s="112"/>
      <c r="H13" s="112"/>
      <c r="I13" s="131"/>
      <c r="J13" s="112"/>
      <c r="K13" s="119"/>
    </row>
    <row r="14" spans="1:11" ht="14.25">
      <c r="A14" s="109" t="s">
        <v>148</v>
      </c>
      <c r="B14" s="110"/>
      <c r="C14" s="110"/>
      <c r="D14" s="112"/>
      <c r="E14" s="112"/>
      <c r="F14" s="112"/>
      <c r="G14" s="112"/>
      <c r="H14" s="112"/>
      <c r="I14" s="136"/>
      <c r="J14" s="136"/>
      <c r="K14" s="143">
        <v>383247</v>
      </c>
    </row>
    <row r="15" spans="1:11" ht="14.25">
      <c r="A15" s="109" t="s">
        <v>149</v>
      </c>
      <c r="B15" s="110"/>
      <c r="C15" s="110"/>
      <c r="D15" s="112"/>
      <c r="E15" s="112"/>
      <c r="F15" s="112"/>
      <c r="G15" s="112"/>
      <c r="H15" s="112"/>
      <c r="I15" s="137"/>
      <c r="J15" s="136"/>
      <c r="K15" s="138"/>
    </row>
    <row r="16" spans="1:11" ht="14.25">
      <c r="A16" s="109" t="s">
        <v>6</v>
      </c>
      <c r="B16" s="110"/>
      <c r="C16" s="110"/>
      <c r="D16" s="112"/>
      <c r="E16" s="112"/>
      <c r="F16" s="112"/>
      <c r="G16" s="112"/>
      <c r="H16" s="112"/>
      <c r="I16" s="137">
        <v>0</v>
      </c>
      <c r="J16" s="136"/>
      <c r="K16" s="138"/>
    </row>
    <row r="17" spans="1:11" ht="15">
      <c r="A17" s="111" t="s">
        <v>7</v>
      </c>
      <c r="B17" s="118"/>
      <c r="C17" s="118"/>
      <c r="D17" s="112"/>
      <c r="E17" s="112"/>
      <c r="F17" s="112"/>
      <c r="G17" s="112"/>
      <c r="H17" s="112"/>
      <c r="I17" s="137"/>
      <c r="J17" s="136"/>
      <c r="K17" s="138"/>
    </row>
    <row r="18" spans="1:11" ht="14.25">
      <c r="A18" s="109" t="s">
        <v>150</v>
      </c>
      <c r="B18" s="110"/>
      <c r="C18" s="110"/>
      <c r="D18" s="112"/>
      <c r="E18" s="112"/>
      <c r="F18" s="112"/>
      <c r="G18" s="112"/>
      <c r="H18" s="112"/>
      <c r="I18" s="137">
        <v>0</v>
      </c>
      <c r="J18" s="136"/>
      <c r="K18" s="138"/>
    </row>
    <row r="19" spans="1:11" ht="14.25">
      <c r="A19" s="109" t="s">
        <v>11</v>
      </c>
      <c r="B19" s="110"/>
      <c r="C19" s="110"/>
      <c r="D19" s="112"/>
      <c r="E19" s="112"/>
      <c r="F19" s="112"/>
      <c r="G19" s="112"/>
      <c r="H19" s="112"/>
      <c r="I19" s="124">
        <v>472362.23</v>
      </c>
      <c r="J19" s="112"/>
      <c r="K19" s="115"/>
    </row>
    <row r="20" spans="1:11" ht="14.25">
      <c r="A20" s="109" t="s">
        <v>151</v>
      </c>
      <c r="B20" s="110"/>
      <c r="C20" s="110"/>
      <c r="D20" s="112"/>
      <c r="E20" s="112"/>
      <c r="F20" s="112"/>
      <c r="G20" s="112"/>
      <c r="H20" s="112"/>
      <c r="I20" s="124"/>
      <c r="J20" s="112"/>
      <c r="K20" s="119">
        <v>29577952.659999847</v>
      </c>
    </row>
    <row r="21" spans="1:11" ht="14.25">
      <c r="A21" s="109" t="s">
        <v>13</v>
      </c>
      <c r="B21" s="110"/>
      <c r="C21" s="110"/>
      <c r="D21" s="112"/>
      <c r="E21" s="112"/>
      <c r="F21" s="112"/>
      <c r="G21" s="112"/>
      <c r="H21" s="112"/>
      <c r="I21" s="113"/>
      <c r="J21" s="112"/>
      <c r="K21" s="116">
        <v>11023025.310000002</v>
      </c>
    </row>
    <row r="22" spans="1:11" ht="14.25">
      <c r="A22" s="109" t="s">
        <v>15</v>
      </c>
      <c r="B22" s="110"/>
      <c r="C22" s="110"/>
      <c r="D22" s="112"/>
      <c r="E22" s="112"/>
      <c r="F22" s="112"/>
      <c r="G22" s="112"/>
      <c r="H22" s="112"/>
      <c r="I22" s="113"/>
      <c r="J22" s="112"/>
      <c r="K22" s="116">
        <v>591993.8399999999</v>
      </c>
    </row>
    <row r="23" spans="1:11" ht="14.25">
      <c r="A23" s="109" t="s">
        <v>168</v>
      </c>
      <c r="B23" s="110"/>
      <c r="C23" s="110"/>
      <c r="D23" s="112"/>
      <c r="E23" s="112"/>
      <c r="F23" s="112"/>
      <c r="G23" s="112"/>
      <c r="H23" s="112"/>
      <c r="I23" s="113"/>
      <c r="J23" s="112"/>
      <c r="K23" s="116"/>
    </row>
    <row r="24" spans="1:11" ht="14.25">
      <c r="A24" s="109" t="s">
        <v>16</v>
      </c>
      <c r="B24" s="110"/>
      <c r="C24" s="110"/>
      <c r="D24" s="112"/>
      <c r="E24" s="112"/>
      <c r="F24" s="112"/>
      <c r="G24" s="112"/>
      <c r="H24" s="112"/>
      <c r="I24" s="137">
        <v>0</v>
      </c>
      <c r="J24" s="112"/>
      <c r="K24" s="116"/>
    </row>
    <row r="25" spans="1:11" ht="14.25">
      <c r="A25" s="109" t="s">
        <v>152</v>
      </c>
      <c r="B25" s="110"/>
      <c r="C25" s="110"/>
      <c r="D25" s="112"/>
      <c r="E25" s="112"/>
      <c r="F25" s="112"/>
      <c r="G25" s="112"/>
      <c r="H25" s="112"/>
      <c r="I25" s="113"/>
      <c r="J25" s="112"/>
      <c r="K25" s="116"/>
    </row>
    <row r="26" spans="1:11" ht="14.25">
      <c r="A26" s="109" t="s">
        <v>153</v>
      </c>
      <c r="B26" s="110"/>
      <c r="C26" s="110"/>
      <c r="D26" s="112"/>
      <c r="E26" s="112"/>
      <c r="F26" s="112"/>
      <c r="G26" s="112"/>
      <c r="H26" s="112"/>
      <c r="I26" s="113"/>
      <c r="J26" s="112"/>
      <c r="K26" s="116"/>
    </row>
    <row r="27" spans="1:11" ht="3" customHeight="1">
      <c r="A27" s="114"/>
      <c r="B27" s="112"/>
      <c r="C27" s="112"/>
      <c r="D27" s="112"/>
      <c r="E27" s="112"/>
      <c r="F27" s="112"/>
      <c r="G27" s="112"/>
      <c r="H27" s="112"/>
      <c r="I27" s="113"/>
      <c r="J27" s="112"/>
      <c r="K27" s="116"/>
    </row>
    <row r="28" spans="1:11" ht="15">
      <c r="A28" s="111" t="s">
        <v>171</v>
      </c>
      <c r="B28" s="118"/>
      <c r="C28" s="118"/>
      <c r="D28" s="112"/>
      <c r="E28" s="112"/>
      <c r="F28" s="112"/>
      <c r="G28" s="112"/>
      <c r="H28" s="112"/>
      <c r="I28" s="113"/>
      <c r="J28" s="112"/>
      <c r="K28" s="116"/>
    </row>
    <row r="29" spans="1:11" ht="3" customHeight="1">
      <c r="A29" s="114"/>
      <c r="B29" s="112"/>
      <c r="C29" s="112"/>
      <c r="D29" s="112"/>
      <c r="E29" s="112"/>
      <c r="F29" s="112"/>
      <c r="G29" s="112"/>
      <c r="H29" s="112"/>
      <c r="I29" s="113"/>
      <c r="J29" s="112"/>
      <c r="K29" s="116"/>
    </row>
    <row r="30" spans="1:11" ht="15">
      <c r="A30" s="120" t="s">
        <v>1</v>
      </c>
      <c r="B30" s="118"/>
      <c r="C30" s="118"/>
      <c r="D30" s="112"/>
      <c r="E30" s="112"/>
      <c r="F30" s="112"/>
      <c r="G30" s="112"/>
      <c r="H30" s="112"/>
      <c r="I30" s="113"/>
      <c r="J30" s="112"/>
      <c r="K30" s="116"/>
    </row>
    <row r="31" spans="1:11" ht="3" customHeight="1">
      <c r="A31" s="114"/>
      <c r="B31" s="112"/>
      <c r="C31" s="112"/>
      <c r="D31" s="112"/>
      <c r="E31" s="112"/>
      <c r="F31" s="112"/>
      <c r="G31" s="112"/>
      <c r="H31" s="112"/>
      <c r="I31" s="113"/>
      <c r="J31" s="112"/>
      <c r="K31" s="116"/>
    </row>
    <row r="32" spans="1:11" ht="14.25">
      <c r="A32" s="109" t="s">
        <v>3</v>
      </c>
      <c r="B32" s="110"/>
      <c r="C32" s="110"/>
      <c r="D32" s="112"/>
      <c r="E32" s="112"/>
      <c r="F32" s="112"/>
      <c r="G32" s="112"/>
      <c r="H32" s="112"/>
      <c r="I32" s="129">
        <v>3285525.4199999943</v>
      </c>
      <c r="J32" s="112"/>
      <c r="K32" s="116"/>
    </row>
    <row r="33" spans="1:11" ht="14.25">
      <c r="A33" s="109" t="s">
        <v>5</v>
      </c>
      <c r="B33" s="110"/>
      <c r="C33" s="110"/>
      <c r="D33" s="112"/>
      <c r="E33" s="112"/>
      <c r="F33" s="112"/>
      <c r="G33" s="110"/>
      <c r="H33" s="112"/>
      <c r="I33" s="112"/>
      <c r="J33" s="112"/>
      <c r="K33" s="116">
        <v>0</v>
      </c>
    </row>
    <row r="34" spans="1:11" ht="14.25">
      <c r="A34" s="109" t="s">
        <v>154</v>
      </c>
      <c r="B34" s="110"/>
      <c r="C34" s="110"/>
      <c r="D34" s="112"/>
      <c r="E34" s="112"/>
      <c r="F34" s="112"/>
      <c r="G34" s="112"/>
      <c r="H34" s="112"/>
      <c r="I34" s="112"/>
      <c r="J34" s="112"/>
      <c r="K34" s="139">
        <v>9307561.84</v>
      </c>
    </row>
    <row r="35" spans="1:11" ht="14.25">
      <c r="A35" s="109" t="s">
        <v>155</v>
      </c>
      <c r="B35" s="110"/>
      <c r="C35" s="110"/>
      <c r="D35" s="112"/>
      <c r="E35" s="112"/>
      <c r="F35" s="112"/>
      <c r="G35" s="112"/>
      <c r="H35" s="112"/>
      <c r="I35" s="113"/>
      <c r="J35" s="112"/>
      <c r="K35" s="139"/>
    </row>
    <row r="36" spans="1:11" ht="14.25">
      <c r="A36" s="109" t="s">
        <v>156</v>
      </c>
      <c r="B36" s="110"/>
      <c r="C36" s="110"/>
      <c r="D36" s="112"/>
      <c r="E36" s="112"/>
      <c r="F36" s="112"/>
      <c r="G36" s="112"/>
      <c r="H36" s="112"/>
      <c r="I36" s="113"/>
      <c r="J36" s="112"/>
      <c r="K36" s="139"/>
    </row>
    <row r="37" spans="1:11" ht="14.25">
      <c r="A37" s="109" t="s">
        <v>169</v>
      </c>
      <c r="B37" s="110"/>
      <c r="C37" s="110"/>
      <c r="D37" s="112"/>
      <c r="E37" s="112"/>
      <c r="F37" s="112"/>
      <c r="G37" s="112"/>
      <c r="H37" s="112"/>
      <c r="I37" s="113"/>
      <c r="J37" s="112"/>
      <c r="K37" s="139"/>
    </row>
    <row r="38" spans="1:11" ht="14.25">
      <c r="A38" s="109" t="s">
        <v>8</v>
      </c>
      <c r="B38" s="110"/>
      <c r="C38" s="110"/>
      <c r="D38" s="112"/>
      <c r="E38" s="112"/>
      <c r="F38" s="112"/>
      <c r="G38" s="112"/>
      <c r="H38" s="112"/>
      <c r="I38" s="112"/>
      <c r="J38" s="112"/>
      <c r="K38" s="139">
        <v>22590602.32</v>
      </c>
    </row>
    <row r="39" spans="1:11" ht="14.25">
      <c r="A39" s="109" t="s">
        <v>9</v>
      </c>
      <c r="B39" s="110"/>
      <c r="C39" s="110"/>
      <c r="D39" s="112"/>
      <c r="E39" s="112"/>
      <c r="F39" s="112"/>
      <c r="G39" s="110"/>
      <c r="H39" s="112"/>
      <c r="I39" s="113">
        <v>745439.98</v>
      </c>
      <c r="J39" s="112"/>
      <c r="K39" s="141"/>
    </row>
    <row r="40" spans="1:11" ht="3" customHeight="1">
      <c r="A40" s="114"/>
      <c r="B40" s="112"/>
      <c r="C40" s="112"/>
      <c r="D40" s="112"/>
      <c r="E40" s="112"/>
      <c r="F40" s="112"/>
      <c r="G40" s="112"/>
      <c r="H40" s="112"/>
      <c r="I40" s="113"/>
      <c r="J40" s="112"/>
      <c r="K40" s="139"/>
    </row>
    <row r="41" spans="1:11" ht="15">
      <c r="A41" s="120" t="s">
        <v>10</v>
      </c>
      <c r="B41" s="118"/>
      <c r="C41" s="118"/>
      <c r="D41" s="112"/>
      <c r="E41" s="112"/>
      <c r="F41" s="112"/>
      <c r="G41" s="112"/>
      <c r="H41" s="112"/>
      <c r="I41" s="113"/>
      <c r="J41" s="112"/>
      <c r="K41" s="139"/>
    </row>
    <row r="42" spans="1:11" ht="3" customHeight="1">
      <c r="A42" s="114"/>
      <c r="B42" s="112"/>
      <c r="C42" s="112"/>
      <c r="D42" s="112"/>
      <c r="E42" s="112"/>
      <c r="F42" s="112"/>
      <c r="G42" s="112"/>
      <c r="H42" s="112"/>
      <c r="I42" s="113"/>
      <c r="J42" s="112"/>
      <c r="K42" s="139"/>
    </row>
    <row r="43" spans="1:11" ht="14.25">
      <c r="A43" s="109" t="s">
        <v>144</v>
      </c>
      <c r="B43" s="110"/>
      <c r="C43" s="110"/>
      <c r="D43" s="112"/>
      <c r="E43" s="112"/>
      <c r="F43" s="112"/>
      <c r="G43" s="112"/>
      <c r="H43" s="112"/>
      <c r="I43" s="131">
        <v>10054.340000000317</v>
      </c>
      <c r="J43" s="112"/>
      <c r="K43" s="139"/>
    </row>
    <row r="44" spans="1:11" ht="14.25">
      <c r="A44" s="109" t="s">
        <v>12</v>
      </c>
      <c r="B44" s="110"/>
      <c r="C44" s="110"/>
      <c r="D44" s="112"/>
      <c r="E44" s="112"/>
      <c r="F44" s="112"/>
      <c r="G44" s="112"/>
      <c r="H44" s="112"/>
      <c r="I44" s="112"/>
      <c r="J44" s="112"/>
      <c r="K44" s="139">
        <v>0</v>
      </c>
    </row>
    <row r="45" spans="1:11" ht="14.25">
      <c r="A45" s="109" t="s">
        <v>14</v>
      </c>
      <c r="B45" s="110"/>
      <c r="C45" s="110"/>
      <c r="D45" s="112"/>
      <c r="E45" s="112"/>
      <c r="F45" s="112"/>
      <c r="G45" s="112"/>
      <c r="H45" s="112"/>
      <c r="I45" s="140"/>
      <c r="J45" s="140"/>
      <c r="K45" s="139">
        <v>0</v>
      </c>
    </row>
    <row r="46" spans="1:11" ht="14.25">
      <c r="A46" s="109" t="s">
        <v>170</v>
      </c>
      <c r="B46" s="110"/>
      <c r="C46" s="110"/>
      <c r="D46" s="112"/>
      <c r="E46" s="112"/>
      <c r="F46" s="112"/>
      <c r="G46" s="112"/>
      <c r="H46" s="112"/>
      <c r="I46" s="140"/>
      <c r="J46" s="140"/>
      <c r="K46" s="139">
        <v>472362.2300000002</v>
      </c>
    </row>
    <row r="47" spans="1:11" ht="14.25">
      <c r="A47" s="109" t="s">
        <v>177</v>
      </c>
      <c r="B47" s="110"/>
      <c r="C47" s="110"/>
      <c r="D47" s="112"/>
      <c r="E47" s="112"/>
      <c r="F47" s="112"/>
      <c r="G47" s="112"/>
      <c r="H47" s="112"/>
      <c r="I47" s="113"/>
      <c r="J47" s="112"/>
      <c r="K47" s="139"/>
    </row>
    <row r="48" spans="1:11" ht="14.25">
      <c r="A48" s="109" t="s">
        <v>157</v>
      </c>
      <c r="B48" s="110"/>
      <c r="C48" s="110"/>
      <c r="D48" s="112"/>
      <c r="E48" s="112"/>
      <c r="F48" s="112"/>
      <c r="G48" s="112"/>
      <c r="H48" s="112"/>
      <c r="I48" s="113"/>
      <c r="J48" s="112"/>
      <c r="K48" s="139"/>
    </row>
    <row r="49" spans="1:11" ht="3" customHeight="1">
      <c r="A49" s="114"/>
      <c r="B49" s="112"/>
      <c r="C49" s="112" t="s">
        <v>163</v>
      </c>
      <c r="D49" s="112"/>
      <c r="E49" s="112"/>
      <c r="F49" s="112"/>
      <c r="G49" s="112"/>
      <c r="H49" s="112"/>
      <c r="I49" s="113"/>
      <c r="J49" s="112"/>
      <c r="K49" s="139"/>
    </row>
    <row r="50" spans="1:11" ht="15">
      <c r="A50" s="111" t="s">
        <v>173</v>
      </c>
      <c r="B50" s="118"/>
      <c r="C50" s="118"/>
      <c r="D50" s="112"/>
      <c r="E50" s="112"/>
      <c r="F50" s="112"/>
      <c r="G50" s="112"/>
      <c r="H50" s="112"/>
      <c r="I50" s="113"/>
      <c r="J50" s="112"/>
      <c r="K50" s="139"/>
    </row>
    <row r="51" spans="1:11" ht="3" customHeight="1">
      <c r="A51" s="114"/>
      <c r="B51" s="112"/>
      <c r="C51" s="112"/>
      <c r="D51" s="112"/>
      <c r="E51" s="112"/>
      <c r="F51" s="112"/>
      <c r="G51" s="112"/>
      <c r="H51" s="112"/>
      <c r="I51" s="113"/>
      <c r="J51" s="112"/>
      <c r="K51" s="139"/>
    </row>
    <row r="52" spans="1:11" ht="15">
      <c r="A52" s="120" t="s">
        <v>164</v>
      </c>
      <c r="B52" s="118"/>
      <c r="C52" s="118"/>
      <c r="D52" s="112"/>
      <c r="E52" s="112"/>
      <c r="F52" s="112"/>
      <c r="G52" s="112"/>
      <c r="H52" s="112"/>
      <c r="I52" s="113"/>
      <c r="J52" s="112"/>
      <c r="K52" s="139"/>
    </row>
    <row r="53" spans="1:11" ht="3" customHeight="1">
      <c r="A53" s="114"/>
      <c r="B53" s="112"/>
      <c r="C53" s="112"/>
      <c r="D53" s="112"/>
      <c r="E53" s="112"/>
      <c r="F53" s="112"/>
      <c r="G53" s="112"/>
      <c r="H53" s="112"/>
      <c r="I53" s="113"/>
      <c r="J53" s="112"/>
      <c r="K53" s="139"/>
    </row>
    <row r="54" spans="1:11" ht="14.25">
      <c r="A54" s="109" t="s">
        <v>146</v>
      </c>
      <c r="B54" s="110"/>
      <c r="C54" s="110"/>
      <c r="D54" s="112"/>
      <c r="E54" s="112"/>
      <c r="F54" s="112"/>
      <c r="G54" s="112"/>
      <c r="H54" s="112"/>
      <c r="I54" s="113"/>
      <c r="J54" s="112"/>
      <c r="K54" s="139"/>
    </row>
    <row r="55" spans="1:11" ht="14.25">
      <c r="A55" s="109" t="s">
        <v>176</v>
      </c>
      <c r="B55" s="110"/>
      <c r="C55" s="110"/>
      <c r="D55" s="112"/>
      <c r="E55" s="112"/>
      <c r="F55" s="112"/>
      <c r="G55" s="112"/>
      <c r="H55" s="112"/>
      <c r="I55" s="113">
        <v>0</v>
      </c>
      <c r="J55" s="112"/>
      <c r="K55" s="141"/>
    </row>
    <row r="56" spans="1:11" ht="14.25">
      <c r="A56" s="109" t="s">
        <v>167</v>
      </c>
      <c r="B56" s="110"/>
      <c r="C56" s="110"/>
      <c r="D56" s="112"/>
      <c r="E56" s="112"/>
      <c r="F56" s="112"/>
      <c r="G56" s="112"/>
      <c r="H56" s="112"/>
      <c r="I56" s="137">
        <v>0</v>
      </c>
      <c r="J56" s="112"/>
      <c r="K56" s="139"/>
    </row>
    <row r="57" spans="1:11" ht="3" customHeight="1">
      <c r="A57" s="114"/>
      <c r="B57" s="112"/>
      <c r="C57" s="112"/>
      <c r="D57" s="112"/>
      <c r="E57" s="112"/>
      <c r="F57" s="112"/>
      <c r="G57" s="112"/>
      <c r="H57" s="112"/>
      <c r="I57" s="113"/>
      <c r="J57" s="112"/>
      <c r="K57" s="139"/>
    </row>
    <row r="58" spans="1:11" ht="15">
      <c r="A58" s="120" t="s">
        <v>158</v>
      </c>
      <c r="B58" s="118"/>
      <c r="C58" s="118"/>
      <c r="D58" s="112"/>
      <c r="E58" s="112"/>
      <c r="F58" s="112"/>
      <c r="G58" s="112"/>
      <c r="H58" s="112"/>
      <c r="I58" s="113"/>
      <c r="J58" s="112"/>
      <c r="K58" s="139"/>
    </row>
    <row r="59" spans="1:11" ht="14.25">
      <c r="A59" s="109" t="s">
        <v>17</v>
      </c>
      <c r="B59" s="110"/>
      <c r="C59" s="110"/>
      <c r="D59" s="112"/>
      <c r="E59" s="112"/>
      <c r="F59" s="112"/>
      <c r="G59" s="112"/>
      <c r="H59" s="112"/>
      <c r="I59" s="124">
        <v>36134151.83000016</v>
      </c>
      <c r="J59" s="124">
        <v>0</v>
      </c>
      <c r="K59" s="142"/>
    </row>
    <row r="60" spans="1:11" ht="14.25">
      <c r="A60" s="109" t="s">
        <v>18</v>
      </c>
      <c r="B60" s="110"/>
      <c r="C60" s="110"/>
      <c r="D60" s="112"/>
      <c r="E60" s="112"/>
      <c r="F60" s="112"/>
      <c r="G60" s="110"/>
      <c r="H60" s="112"/>
      <c r="I60" s="124">
        <v>92004366.26000002</v>
      </c>
      <c r="J60" s="112"/>
      <c r="K60" s="141"/>
    </row>
    <row r="61" spans="1:11" ht="14.25">
      <c r="A61" s="109" t="s">
        <v>159</v>
      </c>
      <c r="B61" s="110"/>
      <c r="C61" s="110"/>
      <c r="D61" s="112"/>
      <c r="E61" s="112"/>
      <c r="F61" s="112"/>
      <c r="G61" s="112"/>
      <c r="H61" s="112"/>
      <c r="I61" s="113"/>
      <c r="J61" s="112"/>
      <c r="K61" s="139"/>
    </row>
    <row r="62" spans="1:11" ht="14.25">
      <c r="A62" s="109" t="s">
        <v>160</v>
      </c>
      <c r="B62" s="110"/>
      <c r="C62" s="110"/>
      <c r="D62" s="112"/>
      <c r="E62" s="112"/>
      <c r="F62" s="112"/>
      <c r="G62" s="112"/>
      <c r="H62" s="112"/>
      <c r="I62" s="113" t="s">
        <v>180</v>
      </c>
      <c r="J62" s="112"/>
      <c r="K62" s="139"/>
    </row>
    <row r="63" spans="1:11" ht="14.25">
      <c r="A63" s="109" t="s">
        <v>19</v>
      </c>
      <c r="B63" s="110"/>
      <c r="C63" s="110"/>
      <c r="D63" s="112"/>
      <c r="E63" s="112"/>
      <c r="F63" s="112"/>
      <c r="G63" s="110"/>
      <c r="H63" s="112"/>
      <c r="I63" s="113"/>
      <c r="J63" s="112"/>
      <c r="K63" s="139"/>
    </row>
    <row r="64" spans="1:11" ht="15">
      <c r="A64" s="111" t="s">
        <v>174</v>
      </c>
      <c r="B64" s="118"/>
      <c r="C64" s="118"/>
      <c r="D64" s="112"/>
      <c r="E64" s="112"/>
      <c r="F64" s="112"/>
      <c r="G64" s="112"/>
      <c r="H64" s="112"/>
      <c r="I64" s="113"/>
      <c r="J64" s="112"/>
      <c r="K64" s="139"/>
    </row>
    <row r="65" spans="1:11" ht="14.25">
      <c r="A65" s="109" t="s">
        <v>161</v>
      </c>
      <c r="B65" s="110"/>
      <c r="C65" s="110"/>
      <c r="D65" s="112"/>
      <c r="E65" s="112"/>
      <c r="F65" s="112"/>
      <c r="G65" s="112"/>
      <c r="H65" s="112"/>
      <c r="I65" s="113"/>
      <c r="J65" s="112"/>
      <c r="K65" s="139"/>
    </row>
    <row r="66" spans="1:11" ht="14.25">
      <c r="A66" s="109" t="s">
        <v>162</v>
      </c>
      <c r="B66" s="110"/>
      <c r="C66" s="110"/>
      <c r="D66" s="112"/>
      <c r="E66" s="112"/>
      <c r="F66" s="112"/>
      <c r="G66" s="112"/>
      <c r="H66" s="112"/>
      <c r="I66" s="137"/>
      <c r="J66" s="136"/>
      <c r="K66" s="144"/>
    </row>
    <row r="67" spans="1:16" ht="15.75" thickBot="1">
      <c r="A67" s="127"/>
      <c r="B67" s="128"/>
      <c r="C67" s="128"/>
      <c r="D67" s="128"/>
      <c r="E67" s="128"/>
      <c r="F67" s="168" t="s">
        <v>165</v>
      </c>
      <c r="G67" s="168"/>
      <c r="H67" s="168"/>
      <c r="I67" s="145">
        <v>132651900.06000018</v>
      </c>
      <c r="J67" s="145">
        <v>0</v>
      </c>
      <c r="K67" s="146">
        <v>132651900.05999987</v>
      </c>
      <c r="N67" s="130"/>
      <c r="O67" s="130"/>
      <c r="P67" s="130"/>
    </row>
    <row r="68" spans="1:13" ht="10.5" customHeight="1" thickTop="1">
      <c r="A68" s="112"/>
      <c r="B68" s="112"/>
      <c r="C68" s="112"/>
      <c r="D68" s="112"/>
      <c r="E68" s="112"/>
      <c r="F68" s="112"/>
      <c r="G68" s="112"/>
      <c r="H68" s="113"/>
      <c r="I68" s="112"/>
      <c r="J68" s="113"/>
      <c r="K68" s="121"/>
      <c r="L68" s="122"/>
      <c r="M68" s="122"/>
    </row>
    <row r="69" spans="1:13" ht="14.25">
      <c r="A69" s="157" t="s">
        <v>175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22"/>
      <c r="M69" s="122"/>
    </row>
    <row r="70" spans="1:13" ht="14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22"/>
      <c r="M70" s="122"/>
    </row>
    <row r="71" spans="1:13" ht="19.5" customHeight="1">
      <c r="A71" s="107"/>
      <c r="B71" s="107"/>
      <c r="C71" s="107"/>
      <c r="D71" s="106"/>
      <c r="E71" s="106"/>
      <c r="F71" s="106"/>
      <c r="G71" s="106"/>
      <c r="H71" s="106"/>
      <c r="I71" s="106"/>
      <c r="J71" s="113"/>
      <c r="K71" s="121"/>
      <c r="L71" s="122"/>
      <c r="M71" s="122"/>
    </row>
    <row r="72" spans="1:11" ht="15">
      <c r="A72" s="165" t="s">
        <v>182</v>
      </c>
      <c r="B72" s="165"/>
      <c r="C72" s="165"/>
      <c r="D72" s="165" t="s">
        <v>181</v>
      </c>
      <c r="E72" s="165"/>
      <c r="F72" s="165"/>
      <c r="G72" s="165"/>
      <c r="H72" s="165"/>
      <c r="I72" s="167" t="s">
        <v>179</v>
      </c>
      <c r="J72" s="167"/>
      <c r="K72" s="167"/>
    </row>
    <row r="73" spans="1:12" ht="15.75" thickBot="1">
      <c r="A73" s="160" t="s">
        <v>23</v>
      </c>
      <c r="B73" s="160"/>
      <c r="C73" s="160"/>
      <c r="D73" s="166" t="s">
        <v>166</v>
      </c>
      <c r="E73" s="166"/>
      <c r="F73" s="166"/>
      <c r="G73" s="166"/>
      <c r="H73" s="166"/>
      <c r="I73" s="159" t="s">
        <v>183</v>
      </c>
      <c r="J73" s="159"/>
      <c r="K73" s="159"/>
      <c r="L73" s="102"/>
    </row>
    <row r="74" spans="1:12" ht="15" thickTop="1">
      <c r="A74" s="125"/>
      <c r="B74" s="125"/>
      <c r="C74" s="125"/>
      <c r="D74" s="125"/>
      <c r="E74" s="125"/>
      <c r="F74" s="125"/>
      <c r="G74" s="126"/>
      <c r="H74" s="126"/>
      <c r="I74" s="125"/>
      <c r="J74" s="125"/>
      <c r="K74" s="125"/>
      <c r="L74" s="105"/>
    </row>
    <row r="75" spans="8:10" ht="14.25">
      <c r="H75" s="123"/>
      <c r="J75" s="123"/>
    </row>
    <row r="76" spans="8:10" ht="14.25">
      <c r="H76" s="123"/>
      <c r="J76" s="123"/>
    </row>
    <row r="77" spans="8:10" ht="14.25">
      <c r="H77" s="123"/>
      <c r="J77" s="123"/>
    </row>
    <row r="78" spans="8:10" ht="14.25">
      <c r="H78" s="123"/>
      <c r="J78" s="123"/>
    </row>
    <row r="79" spans="8:10" ht="14.25">
      <c r="H79" s="123"/>
      <c r="J79" s="123"/>
    </row>
    <row r="80" spans="8:10" ht="14.25">
      <c r="H80" s="123"/>
      <c r="J80" s="123"/>
    </row>
    <row r="81" spans="8:10" ht="14.25">
      <c r="H81" s="123"/>
      <c r="J81" s="123"/>
    </row>
    <row r="82" spans="8:10" ht="14.25">
      <c r="H82" s="123"/>
      <c r="J82" s="123"/>
    </row>
    <row r="83" spans="8:10" ht="14.25">
      <c r="H83" s="123"/>
      <c r="J83" s="123"/>
    </row>
    <row r="84" spans="8:10" ht="14.25">
      <c r="H84" s="123"/>
      <c r="J84" s="123"/>
    </row>
    <row r="85" spans="8:10" ht="14.25">
      <c r="H85" s="123"/>
      <c r="J85" s="123"/>
    </row>
    <row r="86" spans="8:10" ht="14.25">
      <c r="H86" s="123"/>
      <c r="J86" s="123"/>
    </row>
    <row r="87" spans="8:10" ht="14.25">
      <c r="H87" s="123"/>
      <c r="J87" s="123"/>
    </row>
    <row r="88" spans="8:10" ht="14.25">
      <c r="H88" s="123"/>
      <c r="J88" s="123"/>
    </row>
    <row r="89" spans="8:10" ht="14.25">
      <c r="H89" s="123"/>
      <c r="J89" s="123"/>
    </row>
    <row r="90" spans="8:10" ht="14.25">
      <c r="H90" s="123"/>
      <c r="J90" s="123"/>
    </row>
    <row r="91" spans="8:10" ht="14.25">
      <c r="H91" s="123"/>
      <c r="J91" s="123"/>
    </row>
    <row r="92" spans="8:10" ht="14.25">
      <c r="H92" s="123"/>
      <c r="J92" s="123"/>
    </row>
    <row r="93" spans="8:10" ht="14.25">
      <c r="H93" s="123"/>
      <c r="J93" s="123"/>
    </row>
    <row r="94" spans="8:10" ht="14.25">
      <c r="H94" s="123"/>
      <c r="J94" s="123"/>
    </row>
    <row r="95" spans="8:10" ht="14.25">
      <c r="H95" s="123"/>
      <c r="J95" s="123"/>
    </row>
    <row r="96" spans="8:10" ht="14.25">
      <c r="H96" s="123"/>
      <c r="J96" s="123"/>
    </row>
    <row r="97" spans="8:10" ht="14.25">
      <c r="H97" s="123"/>
      <c r="J97" s="123"/>
    </row>
    <row r="98" spans="8:10" ht="14.25">
      <c r="H98" s="123"/>
      <c r="J98" s="123"/>
    </row>
    <row r="99" spans="8:10" ht="14.25">
      <c r="H99" s="123"/>
      <c r="J99" s="123"/>
    </row>
    <row r="100" spans="8:10" ht="14.25">
      <c r="H100" s="123"/>
      <c r="J100" s="123"/>
    </row>
    <row r="101" spans="8:10" ht="14.25">
      <c r="H101" s="123"/>
      <c r="J101" s="123"/>
    </row>
    <row r="102" spans="8:10" ht="14.25">
      <c r="H102" s="123"/>
      <c r="J102" s="123"/>
    </row>
    <row r="103" spans="8:10" ht="14.25">
      <c r="H103" s="123"/>
      <c r="J103" s="123"/>
    </row>
    <row r="104" spans="8:10" ht="14.25">
      <c r="H104" s="123"/>
      <c r="J104" s="123"/>
    </row>
    <row r="105" spans="8:10" ht="14.25">
      <c r="H105" s="123"/>
      <c r="J105" s="123"/>
    </row>
    <row r="106" spans="8:10" ht="14.25">
      <c r="H106" s="123"/>
      <c r="J106" s="123"/>
    </row>
    <row r="107" spans="8:10" ht="14.25">
      <c r="H107" s="123"/>
      <c r="J107" s="123"/>
    </row>
    <row r="108" spans="8:10" ht="14.25">
      <c r="H108" s="123"/>
      <c r="J108" s="123"/>
    </row>
    <row r="109" spans="8:10" ht="14.25">
      <c r="H109" s="123"/>
      <c r="J109" s="123"/>
    </row>
    <row r="110" spans="8:10" ht="14.25">
      <c r="H110" s="123"/>
      <c r="J110" s="123"/>
    </row>
    <row r="111" spans="8:10" ht="14.25">
      <c r="H111" s="123"/>
      <c r="J111" s="123"/>
    </row>
    <row r="112" spans="8:10" ht="14.25">
      <c r="H112" s="123"/>
      <c r="J112" s="123"/>
    </row>
    <row r="113" spans="8:10" ht="14.25">
      <c r="H113" s="123"/>
      <c r="J113" s="123"/>
    </row>
    <row r="114" spans="8:10" ht="14.25">
      <c r="H114" s="123"/>
      <c r="J114" s="123"/>
    </row>
    <row r="115" spans="8:10" ht="14.25">
      <c r="H115" s="123"/>
      <c r="J115" s="123"/>
    </row>
    <row r="116" ht="14.25">
      <c r="H116" s="123"/>
    </row>
    <row r="117" ht="14.25">
      <c r="H117" s="123"/>
    </row>
    <row r="118" ht="14.25">
      <c r="H118" s="123"/>
    </row>
    <row r="119" ht="14.25">
      <c r="H119" s="123"/>
    </row>
    <row r="120" ht="14.25">
      <c r="H120" s="123"/>
    </row>
    <row r="121" ht="14.25">
      <c r="H121" s="123"/>
    </row>
    <row r="122" ht="14.25">
      <c r="H122" s="123"/>
    </row>
    <row r="123" ht="14.25">
      <c r="H123" s="123"/>
    </row>
    <row r="124" ht="14.25">
      <c r="H124" s="123"/>
    </row>
    <row r="125" ht="14.25">
      <c r="H125" s="123"/>
    </row>
    <row r="126" ht="14.25">
      <c r="H126" s="123"/>
    </row>
    <row r="127" ht="14.25">
      <c r="H127" s="123"/>
    </row>
    <row r="128" ht="14.25">
      <c r="H128" s="123"/>
    </row>
    <row r="129" ht="14.25">
      <c r="H129" s="123"/>
    </row>
    <row r="130" ht="14.25">
      <c r="H130" s="123"/>
    </row>
    <row r="131" ht="14.25">
      <c r="H131" s="123"/>
    </row>
    <row r="132" ht="14.25">
      <c r="H132" s="123"/>
    </row>
  </sheetData>
  <sheetProtection/>
  <mergeCells count="14">
    <mergeCell ref="F67:H67"/>
    <mergeCell ref="A9:C9"/>
    <mergeCell ref="C2:I2"/>
    <mergeCell ref="A5:K5"/>
    <mergeCell ref="A6:K6"/>
    <mergeCell ref="A7:K7"/>
    <mergeCell ref="A8:C8"/>
    <mergeCell ref="A69:K69"/>
    <mergeCell ref="A72:C72"/>
    <mergeCell ref="A73:C73"/>
    <mergeCell ref="I72:K72"/>
    <mergeCell ref="I73:K73"/>
    <mergeCell ref="D72:H72"/>
    <mergeCell ref="D73:H73"/>
  </mergeCells>
  <printOptions horizontalCentered="1" verticalCentered="1"/>
  <pageMargins left="0.4330708661417323" right="0.4330708661417323" top="1.7716535433070868" bottom="0.7480314960629921" header="0.1968503937007874" footer="0.31496062992125984"/>
  <pageSetup horizontalDpi="600" verticalDpi="600" orientation="portrait" scale="60" r:id="rId3"/>
  <headerFooter scaleWithDoc="0">
    <oddHeader>&amp;C&amp;G</oddHeader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customWidth="1"/>
    <col min="2" max="2" width="9.140625" style="0" customWidth="1"/>
    <col min="3" max="3" width="7.7109375" style="0" customWidth="1"/>
    <col min="4" max="7" width="11.421875" style="0" customWidth="1"/>
    <col min="8" max="8" width="6.28125" style="0" customWidth="1"/>
  </cols>
  <sheetData>
    <row r="1" spans="1:10" ht="12.75">
      <c r="A1" s="180" t="s">
        <v>68</v>
      </c>
      <c r="B1" s="181"/>
      <c r="C1" s="181"/>
      <c r="D1" s="181"/>
      <c r="E1" s="181"/>
      <c r="F1" s="181"/>
      <c r="G1" s="181"/>
      <c r="H1" s="181"/>
      <c r="I1" s="181"/>
      <c r="J1" s="182"/>
    </row>
    <row r="2" spans="1:10" ht="12.75">
      <c r="A2" s="183" t="s">
        <v>69</v>
      </c>
      <c r="B2" s="184"/>
      <c r="C2" s="184"/>
      <c r="D2" s="184"/>
      <c r="E2" s="184"/>
      <c r="F2" s="184"/>
      <c r="G2" s="184"/>
      <c r="H2" s="184"/>
      <c r="I2" s="184"/>
      <c r="J2" s="185"/>
    </row>
    <row r="3" spans="1:10" ht="12.75">
      <c r="A3" s="186" t="s">
        <v>142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2.75">
      <c r="A4" s="187" t="s">
        <v>70</v>
      </c>
      <c r="B4" s="188"/>
      <c r="C4" s="188"/>
      <c r="D4" s="188"/>
      <c r="E4" s="188"/>
      <c r="F4" s="188"/>
      <c r="G4" s="188"/>
      <c r="H4" s="188"/>
      <c r="I4" s="188"/>
      <c r="J4" s="189"/>
    </row>
    <row r="5" spans="1:10" ht="12.7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>
      <c r="A6" s="190" t="s">
        <v>71</v>
      </c>
      <c r="B6" s="190" t="s">
        <v>72</v>
      </c>
      <c r="C6" s="190" t="s">
        <v>73</v>
      </c>
      <c r="D6" s="190" t="s">
        <v>74</v>
      </c>
      <c r="E6" s="193" t="s">
        <v>75</v>
      </c>
      <c r="F6" s="194"/>
      <c r="G6" s="194"/>
      <c r="H6" s="194"/>
      <c r="I6" s="195"/>
      <c r="J6" s="190" t="s">
        <v>76</v>
      </c>
    </row>
    <row r="7" spans="1:10" ht="12.75">
      <c r="A7" s="191"/>
      <c r="B7" s="191"/>
      <c r="C7" s="191"/>
      <c r="D7" s="191"/>
      <c r="E7" s="71" t="s">
        <v>77</v>
      </c>
      <c r="F7" s="72"/>
      <c r="G7" s="73"/>
      <c r="H7" s="190" t="s">
        <v>78</v>
      </c>
      <c r="I7" s="190" t="s">
        <v>79</v>
      </c>
      <c r="J7" s="191"/>
    </row>
    <row r="8" spans="1:10" ht="12.75">
      <c r="A8" s="191"/>
      <c r="B8" s="191"/>
      <c r="C8" s="191"/>
      <c r="D8" s="191"/>
      <c r="E8" s="190" t="s">
        <v>80</v>
      </c>
      <c r="F8" s="190" t="s">
        <v>81</v>
      </c>
      <c r="G8" s="190" t="s">
        <v>82</v>
      </c>
      <c r="H8" s="191"/>
      <c r="I8" s="191"/>
      <c r="J8" s="191"/>
    </row>
    <row r="9" spans="1:10" ht="12.75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15">
      <c r="A10" s="74" t="s">
        <v>83</v>
      </c>
      <c r="B10" s="75"/>
      <c r="C10" s="75"/>
      <c r="D10" s="76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6">
        <v>7</v>
      </c>
    </row>
    <row r="11" spans="1:10" ht="12.7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9" t="s">
        <v>84</v>
      </c>
      <c r="B12" s="78"/>
      <c r="C12" s="78"/>
      <c r="D12" s="80"/>
      <c r="E12" s="78"/>
      <c r="F12" s="78"/>
      <c r="G12" s="78"/>
      <c r="H12" s="78"/>
      <c r="I12" s="78"/>
      <c r="J12" s="80"/>
    </row>
    <row r="13" spans="1:10" ht="15">
      <c r="A13" s="78"/>
      <c r="B13" s="78"/>
      <c r="C13" s="78"/>
      <c r="D13" s="80"/>
      <c r="E13" s="78"/>
      <c r="F13" s="78"/>
      <c r="G13" s="78"/>
      <c r="H13" s="78"/>
      <c r="I13" s="78"/>
      <c r="J13" s="78"/>
    </row>
    <row r="14" spans="1:10" ht="15">
      <c r="A14" s="81" t="s">
        <v>85</v>
      </c>
      <c r="B14" s="78"/>
      <c r="C14" s="78"/>
      <c r="D14" s="80" t="s">
        <v>86</v>
      </c>
      <c r="E14" s="80" t="s">
        <v>86</v>
      </c>
      <c r="F14" s="80" t="s">
        <v>86</v>
      </c>
      <c r="G14" s="80" t="s">
        <v>86</v>
      </c>
      <c r="H14" s="80"/>
      <c r="I14" s="80" t="s">
        <v>86</v>
      </c>
      <c r="J14" s="80" t="s">
        <v>86</v>
      </c>
    </row>
    <row r="15" spans="1:10" ht="15">
      <c r="A15" s="78"/>
      <c r="B15" s="78"/>
      <c r="C15" s="78"/>
      <c r="D15" s="80"/>
      <c r="E15" s="78"/>
      <c r="F15" s="78"/>
      <c r="G15" s="78"/>
      <c r="H15" s="78"/>
      <c r="I15" s="78"/>
      <c r="J15" s="78"/>
    </row>
    <row r="16" spans="1:10" ht="12.75">
      <c r="A16" s="82" t="s">
        <v>87</v>
      </c>
      <c r="B16" s="78"/>
      <c r="C16" s="78"/>
      <c r="D16" s="83" t="s">
        <v>88</v>
      </c>
      <c r="E16" s="78" t="s">
        <v>89</v>
      </c>
      <c r="F16" s="78" t="s">
        <v>90</v>
      </c>
      <c r="G16" s="84" t="s">
        <v>91</v>
      </c>
      <c r="H16" s="78"/>
      <c r="I16" s="84" t="str">
        <f>+G16</f>
        <v>(3-2)</v>
      </c>
      <c r="J16" s="84" t="s">
        <v>92</v>
      </c>
    </row>
    <row r="17" spans="1:10" ht="12.75">
      <c r="A17" s="82" t="s">
        <v>93</v>
      </c>
      <c r="B17" s="78"/>
      <c r="C17" s="78"/>
      <c r="D17" s="83" t="s">
        <v>94</v>
      </c>
      <c r="E17" s="78" t="s">
        <v>89</v>
      </c>
      <c r="F17" s="78" t="s">
        <v>90</v>
      </c>
      <c r="G17" s="84" t="s">
        <v>91</v>
      </c>
      <c r="H17" s="78"/>
      <c r="I17" s="84" t="str">
        <f>+G17</f>
        <v>(3-2)</v>
      </c>
      <c r="J17" s="84" t="s">
        <v>92</v>
      </c>
    </row>
    <row r="18" spans="1:10" ht="12.75">
      <c r="A18" s="82" t="s">
        <v>95</v>
      </c>
      <c r="B18" s="78"/>
      <c r="C18" s="78"/>
      <c r="D18" s="83" t="s">
        <v>96</v>
      </c>
      <c r="E18" s="78" t="s">
        <v>89</v>
      </c>
      <c r="F18" s="78" t="s">
        <v>90</v>
      </c>
      <c r="G18" s="84" t="s">
        <v>91</v>
      </c>
      <c r="H18" s="78"/>
      <c r="I18" s="84" t="str">
        <f>+G18</f>
        <v>(3-2)</v>
      </c>
      <c r="J18" s="84" t="s">
        <v>92</v>
      </c>
    </row>
    <row r="19" spans="1:10" ht="15">
      <c r="A19" s="78"/>
      <c r="B19" s="78"/>
      <c r="C19" s="78"/>
      <c r="D19" s="80"/>
      <c r="E19" s="78"/>
      <c r="F19" s="78"/>
      <c r="G19" s="78"/>
      <c r="H19" s="78"/>
      <c r="I19" s="78"/>
      <c r="J19" s="78"/>
    </row>
    <row r="20" spans="1:10" ht="15">
      <c r="A20" s="81" t="s">
        <v>97</v>
      </c>
      <c r="B20" s="78"/>
      <c r="C20" s="78"/>
      <c r="D20" s="80" t="s">
        <v>98</v>
      </c>
      <c r="E20" s="80" t="s">
        <v>98</v>
      </c>
      <c r="F20" s="80" t="s">
        <v>98</v>
      </c>
      <c r="G20" s="80" t="s">
        <v>98</v>
      </c>
      <c r="H20" s="80"/>
      <c r="I20" s="80" t="s">
        <v>98</v>
      </c>
      <c r="J20" s="80" t="s">
        <v>98</v>
      </c>
    </row>
    <row r="21" spans="1:10" ht="15">
      <c r="A21" s="78"/>
      <c r="B21" s="78"/>
      <c r="C21" s="78"/>
      <c r="D21" s="80"/>
      <c r="E21" s="78"/>
      <c r="F21" s="78"/>
      <c r="G21" s="78"/>
      <c r="H21" s="78"/>
      <c r="I21" s="78"/>
      <c r="J21" s="78"/>
    </row>
    <row r="22" spans="1:10" ht="15">
      <c r="A22" s="82" t="s">
        <v>99</v>
      </c>
      <c r="B22" s="78"/>
      <c r="C22" s="78"/>
      <c r="D22" s="80"/>
      <c r="E22" s="78"/>
      <c r="F22" s="78"/>
      <c r="G22" s="78"/>
      <c r="H22" s="78"/>
      <c r="I22" s="78"/>
      <c r="J22" s="78"/>
    </row>
    <row r="23" spans="1:10" ht="12.75">
      <c r="A23" s="82" t="s">
        <v>100</v>
      </c>
      <c r="B23" s="78"/>
      <c r="C23" s="78"/>
      <c r="D23" s="83" t="s">
        <v>101</v>
      </c>
      <c r="E23" s="78" t="s">
        <v>89</v>
      </c>
      <c r="F23" s="78" t="s">
        <v>90</v>
      </c>
      <c r="G23" s="84" t="s">
        <v>91</v>
      </c>
      <c r="H23" s="78"/>
      <c r="I23" s="84" t="str">
        <f>+G23</f>
        <v>(3-2)</v>
      </c>
      <c r="J23" s="84" t="s">
        <v>92</v>
      </c>
    </row>
    <row r="24" spans="1:10" ht="15">
      <c r="A24" s="82" t="s">
        <v>102</v>
      </c>
      <c r="B24" s="78"/>
      <c r="C24" s="78"/>
      <c r="D24" s="80"/>
      <c r="E24" s="78"/>
      <c r="F24" s="78"/>
      <c r="G24" s="78"/>
      <c r="H24" s="78"/>
      <c r="I24" s="84"/>
      <c r="J24" s="84"/>
    </row>
    <row r="25" spans="1:10" ht="12.75">
      <c r="A25" s="82" t="s">
        <v>93</v>
      </c>
      <c r="B25" s="78"/>
      <c r="C25" s="78"/>
      <c r="D25" s="83" t="s">
        <v>103</v>
      </c>
      <c r="E25" s="78" t="s">
        <v>89</v>
      </c>
      <c r="F25" s="78" t="s">
        <v>90</v>
      </c>
      <c r="G25" s="84" t="s">
        <v>91</v>
      </c>
      <c r="H25" s="78"/>
      <c r="I25" s="84" t="str">
        <f>+G25</f>
        <v>(3-2)</v>
      </c>
      <c r="J25" s="84" t="s">
        <v>92</v>
      </c>
    </row>
    <row r="26" spans="1:10" ht="12.75">
      <c r="A26" s="82" t="s">
        <v>95</v>
      </c>
      <c r="B26" s="78"/>
      <c r="C26" s="78"/>
      <c r="D26" s="83" t="s">
        <v>96</v>
      </c>
      <c r="E26" s="78" t="s">
        <v>89</v>
      </c>
      <c r="F26" s="78" t="s">
        <v>90</v>
      </c>
      <c r="G26" s="84" t="s">
        <v>91</v>
      </c>
      <c r="H26" s="78"/>
      <c r="I26" s="84" t="str">
        <f>+G26</f>
        <v>(3-2)</v>
      </c>
      <c r="J26" s="84" t="s">
        <v>92</v>
      </c>
    </row>
    <row r="27" spans="1:10" ht="15">
      <c r="A27" s="78"/>
      <c r="B27" s="78"/>
      <c r="C27" s="78"/>
      <c r="D27" s="80"/>
      <c r="E27" s="78"/>
      <c r="F27" s="78"/>
      <c r="G27" s="78"/>
      <c r="H27" s="78"/>
      <c r="I27" s="78"/>
      <c r="J27" s="78"/>
    </row>
    <row r="28" spans="1:10" ht="15">
      <c r="A28" s="81" t="s">
        <v>104</v>
      </c>
      <c r="B28" s="78"/>
      <c r="C28" s="78"/>
      <c r="D28" s="80" t="s">
        <v>105</v>
      </c>
      <c r="E28" s="80" t="s">
        <v>105</v>
      </c>
      <c r="F28" s="80" t="s">
        <v>105</v>
      </c>
      <c r="G28" s="80" t="s">
        <v>105</v>
      </c>
      <c r="H28" s="80"/>
      <c r="I28" s="80" t="s">
        <v>105</v>
      </c>
      <c r="J28" s="80" t="s">
        <v>105</v>
      </c>
    </row>
    <row r="29" spans="1:10" ht="15">
      <c r="A29" s="78"/>
      <c r="B29" s="78"/>
      <c r="C29" s="78"/>
      <c r="D29" s="80"/>
      <c r="E29" s="78"/>
      <c r="F29" s="78"/>
      <c r="G29" s="78"/>
      <c r="H29" s="78"/>
      <c r="I29" s="78"/>
      <c r="J29" s="78"/>
    </row>
    <row r="30" spans="1:10" ht="15">
      <c r="A30" s="79" t="s">
        <v>106</v>
      </c>
      <c r="B30" s="78"/>
      <c r="C30" s="78"/>
      <c r="D30" s="80"/>
      <c r="E30" s="78"/>
      <c r="F30" s="78"/>
      <c r="G30" s="78"/>
      <c r="H30" s="78"/>
      <c r="I30" s="78"/>
      <c r="J30" s="80"/>
    </row>
    <row r="31" spans="1:10" ht="12.7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5">
      <c r="A32" s="81" t="s">
        <v>85</v>
      </c>
      <c r="B32" s="78"/>
      <c r="C32" s="78"/>
      <c r="D32" s="80" t="s">
        <v>107</v>
      </c>
      <c r="E32" s="80" t="s">
        <v>107</v>
      </c>
      <c r="F32" s="80" t="s">
        <v>107</v>
      </c>
      <c r="G32" s="80" t="s">
        <v>107</v>
      </c>
      <c r="H32" s="80"/>
      <c r="I32" s="80" t="s">
        <v>107</v>
      </c>
      <c r="J32" s="80" t="s">
        <v>107</v>
      </c>
    </row>
    <row r="33" spans="1:10" ht="12.7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>
      <c r="A34" s="82" t="s">
        <v>87</v>
      </c>
      <c r="B34" s="78"/>
      <c r="C34" s="78"/>
      <c r="D34" s="84" t="s">
        <v>108</v>
      </c>
      <c r="E34" s="78" t="s">
        <v>89</v>
      </c>
      <c r="F34" s="78" t="s">
        <v>90</v>
      </c>
      <c r="G34" s="84" t="s">
        <v>91</v>
      </c>
      <c r="H34" s="78"/>
      <c r="I34" s="84" t="str">
        <f>+G34</f>
        <v>(3-2)</v>
      </c>
      <c r="J34" s="84" t="s">
        <v>92</v>
      </c>
    </row>
    <row r="35" spans="1:10" ht="12.75">
      <c r="A35" s="82" t="s">
        <v>93</v>
      </c>
      <c r="B35" s="78"/>
      <c r="C35" s="78"/>
      <c r="D35" s="84" t="s">
        <v>109</v>
      </c>
      <c r="E35" s="78" t="s">
        <v>89</v>
      </c>
      <c r="F35" s="78" t="s">
        <v>90</v>
      </c>
      <c r="G35" s="84" t="s">
        <v>91</v>
      </c>
      <c r="H35" s="78"/>
      <c r="I35" s="84" t="str">
        <f>+G35</f>
        <v>(3-2)</v>
      </c>
      <c r="J35" s="84" t="s">
        <v>92</v>
      </c>
    </row>
    <row r="36" spans="1:10" ht="12.75">
      <c r="A36" s="82" t="s">
        <v>95</v>
      </c>
      <c r="B36" s="78"/>
      <c r="C36" s="78"/>
      <c r="D36" s="84" t="s">
        <v>110</v>
      </c>
      <c r="E36" s="78" t="s">
        <v>89</v>
      </c>
      <c r="F36" s="78" t="s">
        <v>90</v>
      </c>
      <c r="G36" s="84" t="s">
        <v>91</v>
      </c>
      <c r="H36" s="78"/>
      <c r="I36" s="84" t="str">
        <f>+G36</f>
        <v>(3-2)</v>
      </c>
      <c r="J36" s="84" t="s">
        <v>92</v>
      </c>
    </row>
    <row r="37" spans="1:10" ht="12.7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81" t="s">
        <v>97</v>
      </c>
      <c r="B38" s="78"/>
      <c r="C38" s="78"/>
      <c r="D38" s="80" t="s">
        <v>111</v>
      </c>
      <c r="E38" s="80" t="s">
        <v>111</v>
      </c>
      <c r="F38" s="80" t="s">
        <v>111</v>
      </c>
      <c r="G38" s="80" t="s">
        <v>111</v>
      </c>
      <c r="H38" s="80"/>
      <c r="I38" s="80" t="s">
        <v>111</v>
      </c>
      <c r="J38" s="80" t="s">
        <v>111</v>
      </c>
    </row>
    <row r="39" spans="1:10" ht="12.7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82" t="s">
        <v>99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82" t="s">
        <v>100</v>
      </c>
      <c r="B41" s="78"/>
      <c r="C41" s="78"/>
      <c r="D41" s="84" t="s">
        <v>112</v>
      </c>
      <c r="E41" s="78" t="s">
        <v>89</v>
      </c>
      <c r="F41" s="78" t="s">
        <v>90</v>
      </c>
      <c r="G41" s="84" t="s">
        <v>91</v>
      </c>
      <c r="H41" s="78"/>
      <c r="I41" s="84" t="str">
        <f>+G41</f>
        <v>(3-2)</v>
      </c>
      <c r="J41" s="84" t="s">
        <v>92</v>
      </c>
    </row>
    <row r="42" spans="1:10" ht="12.75">
      <c r="A42" s="82" t="s">
        <v>102</v>
      </c>
      <c r="B42" s="78"/>
      <c r="C42" s="78"/>
      <c r="D42" s="78"/>
      <c r="E42" s="78"/>
      <c r="F42" s="78"/>
      <c r="G42" s="78"/>
      <c r="H42" s="78"/>
      <c r="I42" s="84"/>
      <c r="J42" s="78"/>
    </row>
    <row r="43" spans="1:10" ht="12.75">
      <c r="A43" s="82" t="s">
        <v>93</v>
      </c>
      <c r="B43" s="78"/>
      <c r="C43" s="78"/>
      <c r="D43" s="84" t="s">
        <v>113</v>
      </c>
      <c r="E43" s="78" t="s">
        <v>89</v>
      </c>
      <c r="F43" s="78" t="s">
        <v>90</v>
      </c>
      <c r="G43" s="84" t="s">
        <v>91</v>
      </c>
      <c r="H43" s="78"/>
      <c r="I43" s="84" t="str">
        <f>+G43</f>
        <v>(3-2)</v>
      </c>
      <c r="J43" s="84" t="s">
        <v>92</v>
      </c>
    </row>
    <row r="44" spans="1:10" ht="12.75">
      <c r="A44" s="82" t="s">
        <v>95</v>
      </c>
      <c r="B44" s="78"/>
      <c r="C44" s="78"/>
      <c r="D44" s="84" t="s">
        <v>110</v>
      </c>
      <c r="E44" s="78" t="s">
        <v>89</v>
      </c>
      <c r="F44" s="78" t="s">
        <v>90</v>
      </c>
      <c r="G44" s="84" t="s">
        <v>91</v>
      </c>
      <c r="H44" s="78"/>
      <c r="I44" s="84" t="str">
        <f>+G44</f>
        <v>(3-2)</v>
      </c>
      <c r="J44" s="84" t="s">
        <v>92</v>
      </c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5">
      <c r="A46" s="81" t="s">
        <v>114</v>
      </c>
      <c r="B46" s="78"/>
      <c r="C46" s="78"/>
      <c r="D46" s="80" t="s">
        <v>115</v>
      </c>
      <c r="E46" s="80" t="s">
        <v>115</v>
      </c>
      <c r="F46" s="80" t="s">
        <v>115</v>
      </c>
      <c r="G46" s="80" t="s">
        <v>115</v>
      </c>
      <c r="H46" s="80"/>
      <c r="I46" s="80" t="s">
        <v>115</v>
      </c>
      <c r="J46" s="80" t="s">
        <v>115</v>
      </c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>
      <c r="A48" s="85" t="s">
        <v>116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.75">
      <c r="A50" s="79" t="s">
        <v>117</v>
      </c>
      <c r="B50" s="78"/>
      <c r="C50" s="78"/>
      <c r="D50" s="86" t="s">
        <v>118</v>
      </c>
      <c r="E50" s="86" t="s">
        <v>118</v>
      </c>
      <c r="F50" s="86" t="s">
        <v>118</v>
      </c>
      <c r="G50" s="86" t="s">
        <v>118</v>
      </c>
      <c r="H50" s="86"/>
      <c r="I50" s="86" t="s">
        <v>118</v>
      </c>
      <c r="J50" s="86" t="s">
        <v>118</v>
      </c>
    </row>
    <row r="51" spans="1:10" ht="12.75">
      <c r="A51" s="87"/>
      <c r="B51" s="87"/>
      <c r="C51" s="87"/>
      <c r="D51" s="87"/>
      <c r="E51" s="87"/>
      <c r="F51" s="87"/>
      <c r="G51" s="87"/>
      <c r="H51" s="87"/>
      <c r="I51" s="87"/>
      <c r="J51" s="87"/>
    </row>
  </sheetData>
  <sheetProtection/>
  <mergeCells count="15">
    <mergeCell ref="H7:H9"/>
    <mergeCell ref="I7:I9"/>
    <mergeCell ref="E8:E9"/>
    <mergeCell ref="F8:F9"/>
    <mergeCell ref="G8:G9"/>
    <mergeCell ref="A1:J1"/>
    <mergeCell ref="A2:J2"/>
    <mergeCell ref="A3:J3"/>
    <mergeCell ref="A4:J4"/>
    <mergeCell ref="A6:A9"/>
    <mergeCell ref="B6:B9"/>
    <mergeCell ref="C6:C9"/>
    <mergeCell ref="D6:D9"/>
    <mergeCell ref="E6:I6"/>
    <mergeCell ref="J6:J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F11" sqref="F11:H11"/>
    </sheetView>
  </sheetViews>
  <sheetFormatPr defaultColWidth="9.140625" defaultRowHeight="12.75"/>
  <cols>
    <col min="1" max="5" width="11.421875" style="0" customWidth="1"/>
    <col min="6" max="6" width="7.57421875" style="0" customWidth="1"/>
    <col min="7" max="7" width="11.421875" style="0" hidden="1" customWidth="1"/>
    <col min="8" max="8" width="11.421875" style="0" customWidth="1"/>
    <col min="9" max="9" width="6.57421875" style="0" customWidth="1"/>
    <col min="10" max="10" width="4.8515625" style="0" customWidth="1"/>
  </cols>
  <sheetData>
    <row r="2" ht="15.75">
      <c r="C2" s="98" t="s">
        <v>143</v>
      </c>
    </row>
    <row r="5" spans="1:11" ht="12.75">
      <c r="A5" s="196" t="s">
        <v>140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28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9" spans="6:11" ht="12.75">
      <c r="F9" s="197" t="s">
        <v>139</v>
      </c>
      <c r="G9" s="197"/>
      <c r="H9" s="197"/>
      <c r="J9" s="197" t="s">
        <v>138</v>
      </c>
      <c r="K9" s="197"/>
    </row>
    <row r="10" spans="1:5" ht="12.75">
      <c r="A10" s="198" t="s">
        <v>137</v>
      </c>
      <c r="B10" s="198"/>
      <c r="C10" s="198"/>
      <c r="D10" s="198"/>
      <c r="E10" s="198"/>
    </row>
    <row r="11" spans="1:11" ht="15.75">
      <c r="A11" s="198" t="s">
        <v>26</v>
      </c>
      <c r="B11" s="198"/>
      <c r="C11" s="198"/>
      <c r="D11" s="198"/>
      <c r="E11" s="198"/>
      <c r="F11" s="199">
        <v>9329841.56</v>
      </c>
      <c r="G11" s="199"/>
      <c r="H11" s="199"/>
      <c r="J11" s="200">
        <v>0</v>
      </c>
      <c r="K11" s="200"/>
    </row>
    <row r="12" spans="1:11" ht="15.75">
      <c r="A12" s="198" t="s">
        <v>27</v>
      </c>
      <c r="B12" s="198"/>
      <c r="C12" s="198"/>
      <c r="D12" s="198"/>
      <c r="E12" s="198"/>
      <c r="F12" s="199">
        <v>7120.01</v>
      </c>
      <c r="G12" s="199"/>
      <c r="H12" s="199"/>
      <c r="J12" s="200">
        <v>0</v>
      </c>
      <c r="K12" s="200"/>
    </row>
    <row r="13" spans="1:11" ht="15.75">
      <c r="A13" s="198" t="s">
        <v>28</v>
      </c>
      <c r="B13" s="198"/>
      <c r="C13" s="198"/>
      <c r="D13" s="198"/>
      <c r="E13" s="198"/>
      <c r="F13" s="199">
        <v>226014.32</v>
      </c>
      <c r="G13" s="199"/>
      <c r="H13" s="199"/>
      <c r="J13" s="200">
        <v>0</v>
      </c>
      <c r="K13" s="200"/>
    </row>
    <row r="14" spans="1:11" ht="15.75">
      <c r="A14" s="198" t="s">
        <v>29</v>
      </c>
      <c r="B14" s="198"/>
      <c r="C14" s="198"/>
      <c r="D14" s="198"/>
      <c r="E14" s="198"/>
      <c r="F14" s="199">
        <v>1809765.5</v>
      </c>
      <c r="G14" s="199"/>
      <c r="H14" s="199"/>
      <c r="J14" s="200">
        <v>0</v>
      </c>
      <c r="K14" s="200"/>
    </row>
    <row r="15" spans="1:11" ht="15.75">
      <c r="A15" s="198" t="s">
        <v>30</v>
      </c>
      <c r="B15" s="198"/>
      <c r="C15" s="198"/>
      <c r="D15" s="198"/>
      <c r="E15" s="198"/>
      <c r="F15" s="199">
        <v>23291.03</v>
      </c>
      <c r="G15" s="199"/>
      <c r="H15" s="199"/>
      <c r="J15" s="200">
        <v>0</v>
      </c>
      <c r="K15" s="200"/>
    </row>
    <row r="16" spans="1:11" ht="15.75">
      <c r="A16" s="198" t="s">
        <v>31</v>
      </c>
      <c r="B16" s="198"/>
      <c r="C16" s="198"/>
      <c r="D16" s="198"/>
      <c r="E16" s="198"/>
      <c r="F16" s="199">
        <v>463341.39</v>
      </c>
      <c r="G16" s="199"/>
      <c r="H16" s="199"/>
      <c r="J16" s="200">
        <v>0</v>
      </c>
      <c r="K16" s="200"/>
    </row>
    <row r="17" spans="1:11" ht="24" customHeight="1">
      <c r="A17" s="198" t="s">
        <v>136</v>
      </c>
      <c r="B17" s="198"/>
      <c r="C17" s="198"/>
      <c r="D17" s="198"/>
      <c r="E17" s="198"/>
      <c r="F17" s="199">
        <v>6794.09</v>
      </c>
      <c r="G17" s="199"/>
      <c r="H17" s="199"/>
      <c r="J17" s="200">
        <v>0</v>
      </c>
      <c r="K17" s="200"/>
    </row>
    <row r="18" spans="1:8" ht="15">
      <c r="A18" s="198" t="s">
        <v>135</v>
      </c>
      <c r="B18" s="198"/>
      <c r="C18" s="198"/>
      <c r="D18" s="198"/>
      <c r="E18" s="198"/>
      <c r="F18" s="99"/>
      <c r="G18" s="99"/>
      <c r="H18" s="99"/>
    </row>
    <row r="19" spans="1:11" ht="15.75">
      <c r="A19" s="198" t="s">
        <v>32</v>
      </c>
      <c r="B19" s="198"/>
      <c r="C19" s="198"/>
      <c r="D19" s="198"/>
      <c r="E19" s="198"/>
      <c r="F19" s="199">
        <v>28164710.37</v>
      </c>
      <c r="G19" s="199"/>
      <c r="H19" s="199"/>
      <c r="J19" s="200">
        <v>0</v>
      </c>
      <c r="K19" s="200"/>
    </row>
    <row r="20" spans="1:11" ht="15">
      <c r="A20" s="201" t="s">
        <v>134</v>
      </c>
      <c r="B20" s="201"/>
      <c r="C20" s="201"/>
      <c r="D20" s="201"/>
      <c r="E20" s="201"/>
      <c r="F20" s="202">
        <v>12795586</v>
      </c>
      <c r="G20" s="202"/>
      <c r="H20" s="202"/>
      <c r="J20" s="203">
        <v>0</v>
      </c>
      <c r="K20" s="203"/>
    </row>
    <row r="21" spans="1:11" ht="15">
      <c r="A21" s="201" t="s">
        <v>133</v>
      </c>
      <c r="B21" s="201"/>
      <c r="C21" s="201"/>
      <c r="D21" s="201"/>
      <c r="E21" s="201"/>
      <c r="F21" s="202">
        <v>13427448</v>
      </c>
      <c r="G21" s="202"/>
      <c r="H21" s="202"/>
      <c r="J21" s="203">
        <v>0</v>
      </c>
      <c r="K21" s="203"/>
    </row>
    <row r="22" spans="1:11" ht="15">
      <c r="A22" s="201" t="s">
        <v>132</v>
      </c>
      <c r="B22" s="201"/>
      <c r="C22" s="201"/>
      <c r="D22" s="201"/>
      <c r="E22" s="201"/>
      <c r="F22" s="202">
        <v>1941676.37</v>
      </c>
      <c r="G22" s="202"/>
      <c r="H22" s="202"/>
      <c r="J22" s="203">
        <v>0</v>
      </c>
      <c r="K22" s="203"/>
    </row>
    <row r="23" spans="1:11" ht="15.75">
      <c r="A23" s="198" t="s">
        <v>131</v>
      </c>
      <c r="B23" s="198"/>
      <c r="C23" s="198"/>
      <c r="D23" s="198"/>
      <c r="E23" s="198"/>
      <c r="F23" s="199">
        <v>97499.71</v>
      </c>
      <c r="G23" s="199"/>
      <c r="H23" s="199"/>
      <c r="J23" s="200">
        <v>0</v>
      </c>
      <c r="K23" s="200"/>
    </row>
    <row r="24" spans="1:11" ht="15.75">
      <c r="A24" s="198" t="s">
        <v>130</v>
      </c>
      <c r="B24" s="198"/>
      <c r="C24" s="198"/>
      <c r="D24" s="198"/>
      <c r="E24" s="198"/>
      <c r="F24" s="199">
        <v>23446532.12</v>
      </c>
      <c r="G24" s="199"/>
      <c r="H24" s="199"/>
      <c r="J24" s="200">
        <v>0</v>
      </c>
      <c r="K24" s="200"/>
    </row>
    <row r="25" spans="1:11" ht="15">
      <c r="A25" s="201" t="s">
        <v>129</v>
      </c>
      <c r="B25" s="201"/>
      <c r="C25" s="201"/>
      <c r="D25" s="201"/>
      <c r="E25" s="201"/>
      <c r="F25" s="202">
        <v>15420103.18</v>
      </c>
      <c r="G25" s="202"/>
      <c r="H25" s="202"/>
      <c r="J25" s="203">
        <v>0</v>
      </c>
      <c r="K25" s="203"/>
    </row>
    <row r="26" spans="1:11" ht="15">
      <c r="A26" s="201" t="s">
        <v>128</v>
      </c>
      <c r="B26" s="201"/>
      <c r="C26" s="201"/>
      <c r="D26" s="201"/>
      <c r="E26" s="201"/>
      <c r="F26" s="202">
        <v>1866204.91</v>
      </c>
      <c r="G26" s="202"/>
      <c r="H26" s="202"/>
      <c r="J26" s="203">
        <v>0</v>
      </c>
      <c r="K26" s="203"/>
    </row>
    <row r="27" spans="1:11" ht="15">
      <c r="A27" s="201" t="s">
        <v>127</v>
      </c>
      <c r="B27" s="201"/>
      <c r="C27" s="201"/>
      <c r="D27" s="201"/>
      <c r="E27" s="201"/>
      <c r="F27" s="202">
        <v>6160224.03</v>
      </c>
      <c r="G27" s="202"/>
      <c r="H27" s="202"/>
      <c r="J27" s="203">
        <v>0</v>
      </c>
      <c r="K27" s="203"/>
    </row>
    <row r="28" spans="1:11" ht="15.75">
      <c r="A28" s="198" t="s">
        <v>126</v>
      </c>
      <c r="B28" s="198"/>
      <c r="C28" s="198"/>
      <c r="D28" s="198"/>
      <c r="E28" s="198"/>
      <c r="F28" s="199">
        <v>3043051.95</v>
      </c>
      <c r="G28" s="199"/>
      <c r="H28" s="199"/>
      <c r="J28" s="200">
        <v>0</v>
      </c>
      <c r="K28" s="200"/>
    </row>
    <row r="29" spans="1:11" ht="15">
      <c r="A29" s="201" t="s">
        <v>125</v>
      </c>
      <c r="B29" s="201"/>
      <c r="C29" s="201"/>
      <c r="D29" s="201"/>
      <c r="E29" s="201"/>
      <c r="F29" s="202">
        <v>2040082.12</v>
      </c>
      <c r="G29" s="202"/>
      <c r="H29" s="202"/>
      <c r="J29" s="203">
        <v>0</v>
      </c>
      <c r="K29" s="203"/>
    </row>
    <row r="30" spans="1:11" ht="15">
      <c r="A30" s="201" t="s">
        <v>124</v>
      </c>
      <c r="B30" s="201"/>
      <c r="C30" s="201"/>
      <c r="D30" s="201"/>
      <c r="E30" s="201"/>
      <c r="F30" s="202">
        <v>71124.07</v>
      </c>
      <c r="G30" s="202"/>
      <c r="H30" s="202"/>
      <c r="J30" s="203">
        <v>0</v>
      </c>
      <c r="K30" s="203"/>
    </row>
    <row r="31" spans="1:11" ht="15">
      <c r="A31" s="201" t="s">
        <v>123</v>
      </c>
      <c r="B31" s="201"/>
      <c r="C31" s="201"/>
      <c r="D31" s="201"/>
      <c r="E31" s="201"/>
      <c r="F31" s="202">
        <v>931845.76</v>
      </c>
      <c r="G31" s="202"/>
      <c r="H31" s="202"/>
      <c r="J31" s="203">
        <v>0</v>
      </c>
      <c r="K31" s="203"/>
    </row>
  </sheetData>
  <sheetProtection/>
  <mergeCells count="65">
    <mergeCell ref="A31:E31"/>
    <mergeCell ref="F31:H31"/>
    <mergeCell ref="J31:K31"/>
    <mergeCell ref="A29:E29"/>
    <mergeCell ref="F29:H29"/>
    <mergeCell ref="J29:K29"/>
    <mergeCell ref="A30:E30"/>
    <mergeCell ref="F30:H30"/>
    <mergeCell ref="J30:K30"/>
    <mergeCell ref="A27:E27"/>
    <mergeCell ref="F27:H27"/>
    <mergeCell ref="J27:K27"/>
    <mergeCell ref="A28:E28"/>
    <mergeCell ref="F28:H28"/>
    <mergeCell ref="J28:K28"/>
    <mergeCell ref="A25:E25"/>
    <mergeCell ref="F25:H25"/>
    <mergeCell ref="J25:K25"/>
    <mergeCell ref="A26:E26"/>
    <mergeCell ref="F26:H26"/>
    <mergeCell ref="J26:K26"/>
    <mergeCell ref="A23:E23"/>
    <mergeCell ref="F23:H23"/>
    <mergeCell ref="J23:K23"/>
    <mergeCell ref="A24:E24"/>
    <mergeCell ref="F24:H24"/>
    <mergeCell ref="J24:K24"/>
    <mergeCell ref="A21:E21"/>
    <mergeCell ref="F21:H21"/>
    <mergeCell ref="J21:K21"/>
    <mergeCell ref="A22:E22"/>
    <mergeCell ref="F22:H22"/>
    <mergeCell ref="J22:K22"/>
    <mergeCell ref="A18:E18"/>
    <mergeCell ref="A19:E19"/>
    <mergeCell ref="F19:H19"/>
    <mergeCell ref="J19:K19"/>
    <mergeCell ref="A20:E20"/>
    <mergeCell ref="F20:H20"/>
    <mergeCell ref="J20:K20"/>
    <mergeCell ref="A16:E16"/>
    <mergeCell ref="F16:H16"/>
    <mergeCell ref="J16:K16"/>
    <mergeCell ref="A17:E17"/>
    <mergeCell ref="F17:H17"/>
    <mergeCell ref="J17:K17"/>
    <mergeCell ref="A14:E14"/>
    <mergeCell ref="F14:H14"/>
    <mergeCell ref="J14:K14"/>
    <mergeCell ref="A15:E15"/>
    <mergeCell ref="F15:H15"/>
    <mergeCell ref="J15:K15"/>
    <mergeCell ref="A12:E12"/>
    <mergeCell ref="F12:H12"/>
    <mergeCell ref="J12:K12"/>
    <mergeCell ref="A13:E13"/>
    <mergeCell ref="F13:H13"/>
    <mergeCell ref="J13:K13"/>
    <mergeCell ref="A5:K6"/>
    <mergeCell ref="F9:H9"/>
    <mergeCell ref="J9:K9"/>
    <mergeCell ref="A10:E10"/>
    <mergeCell ref="A11:E11"/>
    <mergeCell ref="F11:H11"/>
    <mergeCell ref="J11:K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J28"/>
  <sheetViews>
    <sheetView zoomScalePageLayoutView="0" workbookViewId="0" topLeftCell="A1">
      <selection activeCell="V40" sqref="V40"/>
    </sheetView>
  </sheetViews>
  <sheetFormatPr defaultColWidth="9.140625" defaultRowHeight="12.75"/>
  <cols>
    <col min="1" max="1" width="11.421875" style="0" customWidth="1"/>
    <col min="2" max="2" width="55.8515625" style="0" customWidth="1"/>
    <col min="3" max="5" width="11.421875" style="0" hidden="1" customWidth="1"/>
    <col min="6" max="6" width="0.13671875" style="0" customWidth="1"/>
    <col min="7" max="7" width="11.421875" style="0" customWidth="1"/>
    <col min="8" max="9" width="11.421875" style="0" hidden="1" customWidth="1"/>
    <col min="10" max="10" width="13.7109375" style="0" bestFit="1" customWidth="1"/>
  </cols>
  <sheetData>
    <row r="7" spans="2:6" ht="12.75">
      <c r="B7" s="198" t="s">
        <v>137</v>
      </c>
      <c r="C7" s="198"/>
      <c r="D7" s="198"/>
      <c r="E7" s="198"/>
      <c r="F7" s="198"/>
    </row>
    <row r="8" spans="2:10" ht="12.75">
      <c r="B8" s="198" t="s">
        <v>26</v>
      </c>
      <c r="C8" s="198"/>
      <c r="D8" s="198"/>
      <c r="E8" s="198"/>
      <c r="F8" s="198"/>
      <c r="G8" s="200">
        <v>9329841.56</v>
      </c>
      <c r="H8" s="200"/>
      <c r="I8" s="200"/>
      <c r="J8" s="97"/>
    </row>
    <row r="9" spans="2:9" ht="12.75">
      <c r="B9" s="198" t="s">
        <v>27</v>
      </c>
      <c r="C9" s="198"/>
      <c r="D9" s="198"/>
      <c r="E9" s="198"/>
      <c r="F9" s="198"/>
      <c r="G9" s="200">
        <v>7120.01</v>
      </c>
      <c r="H9" s="200"/>
      <c r="I9" s="200"/>
    </row>
    <row r="10" spans="2:9" ht="12.75">
      <c r="B10" s="198" t="s">
        <v>28</v>
      </c>
      <c r="C10" s="198"/>
      <c r="D10" s="198"/>
      <c r="E10" s="198"/>
      <c r="F10" s="198"/>
      <c r="G10" s="200">
        <v>226014.32</v>
      </c>
      <c r="H10" s="200"/>
      <c r="I10" s="200"/>
    </row>
    <row r="11" spans="2:9" ht="12.75">
      <c r="B11" s="198" t="s">
        <v>29</v>
      </c>
      <c r="C11" s="198"/>
      <c r="D11" s="198"/>
      <c r="E11" s="198"/>
      <c r="F11" s="198"/>
      <c r="G11" s="200">
        <v>1809765.5</v>
      </c>
      <c r="H11" s="200"/>
      <c r="I11" s="200"/>
    </row>
    <row r="12" spans="2:9" ht="12.75">
      <c r="B12" s="198" t="s">
        <v>30</v>
      </c>
      <c r="C12" s="198"/>
      <c r="D12" s="198"/>
      <c r="E12" s="198"/>
      <c r="F12" s="198"/>
      <c r="G12" s="200">
        <v>23291.03</v>
      </c>
      <c r="H12" s="200"/>
      <c r="I12" s="200"/>
    </row>
    <row r="13" spans="2:9" ht="12.75">
      <c r="B13" s="198" t="s">
        <v>31</v>
      </c>
      <c r="C13" s="198"/>
      <c r="D13" s="198"/>
      <c r="E13" s="198"/>
      <c r="F13" s="198"/>
      <c r="G13" s="200">
        <v>463341.39</v>
      </c>
      <c r="H13" s="200"/>
      <c r="I13" s="200"/>
    </row>
    <row r="14" spans="2:9" ht="32.25" customHeight="1">
      <c r="B14" s="198" t="s">
        <v>141</v>
      </c>
      <c r="C14" s="198"/>
      <c r="D14" s="198"/>
      <c r="E14" s="198"/>
      <c r="F14" s="198"/>
      <c r="G14" s="200">
        <v>6794.09</v>
      </c>
      <c r="H14" s="200"/>
      <c r="I14" s="200"/>
    </row>
    <row r="15" spans="2:6" ht="12.75">
      <c r="B15" s="198" t="s">
        <v>135</v>
      </c>
      <c r="C15" s="198"/>
      <c r="D15" s="198"/>
      <c r="E15" s="198"/>
      <c r="F15" s="198"/>
    </row>
    <row r="16" spans="2:10" ht="12.75">
      <c r="B16" s="198" t="s">
        <v>32</v>
      </c>
      <c r="C16" s="198"/>
      <c r="D16" s="198"/>
      <c r="E16" s="198"/>
      <c r="F16" s="198"/>
      <c r="G16" s="200">
        <f>SUM(G17:I19)</f>
        <v>28164710.37</v>
      </c>
      <c r="H16" s="200"/>
      <c r="I16" s="200"/>
      <c r="J16" s="97"/>
    </row>
    <row r="17" spans="2:9" ht="12.75">
      <c r="B17" s="201" t="s">
        <v>134</v>
      </c>
      <c r="C17" s="201"/>
      <c r="D17" s="201"/>
      <c r="E17" s="201"/>
      <c r="F17" s="201"/>
      <c r="G17" s="203">
        <v>12795586</v>
      </c>
      <c r="H17" s="203"/>
      <c r="I17" s="203"/>
    </row>
    <row r="18" spans="2:9" ht="12.75">
      <c r="B18" s="201" t="s">
        <v>133</v>
      </c>
      <c r="C18" s="201"/>
      <c r="D18" s="201"/>
      <c r="E18" s="201"/>
      <c r="F18" s="201"/>
      <c r="G18" s="203">
        <v>13427448</v>
      </c>
      <c r="H18" s="203"/>
      <c r="I18" s="203"/>
    </row>
    <row r="19" spans="2:9" ht="12.75">
      <c r="B19" s="201" t="s">
        <v>132</v>
      </c>
      <c r="C19" s="201"/>
      <c r="D19" s="201"/>
      <c r="E19" s="201"/>
      <c r="F19" s="201"/>
      <c r="G19" s="203">
        <v>1941676.37</v>
      </c>
      <c r="H19" s="203"/>
      <c r="I19" s="203"/>
    </row>
    <row r="20" spans="2:9" ht="12.75">
      <c r="B20" s="198" t="s">
        <v>131</v>
      </c>
      <c r="C20" s="198"/>
      <c r="D20" s="198"/>
      <c r="E20" s="198"/>
      <c r="F20" s="198"/>
      <c r="G20" s="200">
        <v>97499.71</v>
      </c>
      <c r="H20" s="200"/>
      <c r="I20" s="200"/>
    </row>
    <row r="21" spans="2:10" ht="12.75">
      <c r="B21" s="198" t="s">
        <v>130</v>
      </c>
      <c r="C21" s="198"/>
      <c r="D21" s="198"/>
      <c r="E21" s="198"/>
      <c r="F21" s="198"/>
      <c r="G21" s="200">
        <f>SUM(G22:I24)</f>
        <v>23446532.12</v>
      </c>
      <c r="H21" s="200"/>
      <c r="I21" s="200"/>
      <c r="J21" s="97"/>
    </row>
    <row r="22" spans="2:9" ht="12.75">
      <c r="B22" s="201" t="s">
        <v>129</v>
      </c>
      <c r="C22" s="201"/>
      <c r="D22" s="201"/>
      <c r="E22" s="201"/>
      <c r="F22" s="201"/>
      <c r="G22" s="203">
        <v>15420103.18</v>
      </c>
      <c r="H22" s="203"/>
      <c r="I22" s="203"/>
    </row>
    <row r="23" spans="2:9" ht="12.75">
      <c r="B23" s="201" t="s">
        <v>128</v>
      </c>
      <c r="C23" s="201"/>
      <c r="D23" s="201"/>
      <c r="E23" s="201"/>
      <c r="F23" s="201"/>
      <c r="G23" s="203">
        <v>1866204.91</v>
      </c>
      <c r="H23" s="203"/>
      <c r="I23" s="203"/>
    </row>
    <row r="24" spans="2:9" ht="12.75">
      <c r="B24" s="201" t="s">
        <v>127</v>
      </c>
      <c r="C24" s="201"/>
      <c r="D24" s="201"/>
      <c r="E24" s="201"/>
      <c r="F24" s="201"/>
      <c r="G24" s="203">
        <v>6160224.03</v>
      </c>
      <c r="H24" s="203"/>
      <c r="I24" s="203"/>
    </row>
    <row r="25" spans="2:9" ht="12.75">
      <c r="B25" s="198" t="s">
        <v>126</v>
      </c>
      <c r="C25" s="198"/>
      <c r="D25" s="198"/>
      <c r="E25" s="198"/>
      <c r="F25" s="198"/>
      <c r="G25" s="200">
        <f>SUM(G26:I28)</f>
        <v>3043051.95</v>
      </c>
      <c r="H25" s="200"/>
      <c r="I25" s="200"/>
    </row>
    <row r="26" spans="2:9" ht="12.75">
      <c r="B26" s="201" t="s">
        <v>125</v>
      </c>
      <c r="C26" s="201"/>
      <c r="D26" s="201"/>
      <c r="E26" s="201"/>
      <c r="F26" s="201"/>
      <c r="G26" s="203">
        <v>2040082.12</v>
      </c>
      <c r="H26" s="203"/>
      <c r="I26" s="203"/>
    </row>
    <row r="27" spans="2:9" ht="12.75">
      <c r="B27" s="201" t="s">
        <v>124</v>
      </c>
      <c r="C27" s="201"/>
      <c r="D27" s="201"/>
      <c r="E27" s="201"/>
      <c r="F27" s="201"/>
      <c r="G27" s="203">
        <v>71124.07</v>
      </c>
      <c r="H27" s="203"/>
      <c r="I27" s="203"/>
    </row>
    <row r="28" spans="2:9" ht="12.75">
      <c r="B28" s="201" t="s">
        <v>123</v>
      </c>
      <c r="C28" s="201"/>
      <c r="D28" s="201"/>
      <c r="E28" s="201"/>
      <c r="F28" s="201"/>
      <c r="G28" s="203">
        <v>931845.76</v>
      </c>
      <c r="H28" s="203"/>
      <c r="I28" s="203"/>
    </row>
  </sheetData>
  <sheetProtection/>
  <mergeCells count="42"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G8:I8"/>
    <mergeCell ref="G9:I9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7:I27"/>
    <mergeCell ref="G28:I28"/>
    <mergeCell ref="G21:I21"/>
    <mergeCell ref="G22:I22"/>
    <mergeCell ref="G23:I23"/>
    <mergeCell ref="G24:I24"/>
    <mergeCell ref="G25:I25"/>
    <mergeCell ref="G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Aux contable3</cp:lastModifiedBy>
  <cp:lastPrinted>2020-10-23T23:30:42Z</cp:lastPrinted>
  <dcterms:created xsi:type="dcterms:W3CDTF">2014-03-26T23:30:15Z</dcterms:created>
  <dcterms:modified xsi:type="dcterms:W3CDTF">2020-10-23T23:31:04Z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01734361CD07C3C85B968AA4B2781C480C5E84517533FB2EE1174F74E95997FC9503DC872D15E7FE07B95AE100ED7F409B58E9D5762D3040890A82918F60FFC58A0FEAAF8A722F3AD77C602E372B37D964AEEE75DBDA6AEB127456C2517F67188A554F10E38E91FC13535AF338C14FC0662FD5596D1FEC089FF7DFE1457610F</vt:lpwstr>
  </property>
  <property fmtid="{D5CDD505-2E9C-101B-9397-08002B2CF9AE}" pid="3" name="Business Objects Context Information1">
    <vt:lpwstr>CE0C3B4B7FF88E179ECFEF01843BBFB33789B9B143714029DC1EADF323E2717EA5E3A07E386266080B06006C70508CB23E7DEBD8243B46E42B1382A7BEA518AAC9B553CC4384364A6456B893FDD6589EAB0F6446026B0E5F9C62BF191C89BCFD51BA36F58F337A65A480A725E81BD246E129F3FF71390DBA2BEC43C5F66A4D9</vt:lpwstr>
  </property>
  <property fmtid="{D5CDD505-2E9C-101B-9397-08002B2CF9AE}" pid="4" name="Business Objects Context Information2">
    <vt:lpwstr>11DACDD040521DE66B6170B6DCA7767514A45011C28927382F5BB71E88DABAB12EE4049AFBA57B63952F606E5BF5CCD326E41B88041A95A549521A5E7F822F46F4ED63907EEC0441D3AEA1FE111CEC25D5A4345873133E8B6A0A7C2F9B66BAD88F943D5C7E65646D8E13157730DFA4AD0D4F7BC35DEF50AEFC213E7F6326D8F</vt:lpwstr>
  </property>
  <property fmtid="{D5CDD505-2E9C-101B-9397-08002B2CF9AE}" pid="5" name="Business Objects Context Information3">
    <vt:lpwstr>8CCA64DA7E58319F0355F9E00326BDB6E7FBFC03B58B8AEFFCB61C37E9BC33133261C810E0D2DBBF97DB6EAD328E5E90924C960ACA5072D88073FC4968D8AC1ABA54A84189AD275D5EEC07A95A74AAB3BC512631D42A18507CFF86F7B7D9CF549451BBDD4413AC73E54F0DD72F5CAA54448DF0574F7F09660FA30C6D8BEC4E8</vt:lpwstr>
  </property>
  <property fmtid="{D5CDD505-2E9C-101B-9397-08002B2CF9AE}" pid="6" name="Business Objects Context Information4">
    <vt:lpwstr>F19E63A062D14A78D3E8C378A740EC44BE5F4E64BA65E254A9BB62C15F8BDEDDB26D0B7F495A5EFF9C46517C5A509205FEF28AC1F153DB9BD0B41FF3FF81EC750E7B50A974A9A287B4D818948FF974656539337E6D484D93262767E7BC8FC7A5381775AA429BF8D2845AB6757D5E9D08F43435830FA3479D5F10F4F01DC7D25</vt:lpwstr>
  </property>
  <property fmtid="{D5CDD505-2E9C-101B-9397-08002B2CF9AE}" pid="7" name="Business Objects Context Information5">
    <vt:lpwstr>516E64E59173F920276F0ADA31637B325A46FF160F7A03158C931B6D35B5F09995D0217194F17A8ADB9ED3254892F91E9348DCBB05E11A0D1B3DFC3189F9DF942C82D71240441E5438D4EFFA763A6B8515EA22694295ED554E90E9228FC9824C025F875B86E30515A7958D16DCE9D9F3085588823B61ADD75C8F63B6C3EA48C</vt:lpwstr>
  </property>
  <property fmtid="{D5CDD505-2E9C-101B-9397-08002B2CF9AE}" pid="8" name="Business Objects Context Information6">
    <vt:lpwstr>AD0D2F53CB1BB3FAA94065D09D5A66BF2DF2FE73BAD078C75183F5024C07604FBB95598524B6212A39E78522F55D14E936436A8327391E8FDE105A215ABB4E808A701B38C91ECB4645AF282980E7F39CCE36402736E198020A86377C3A46850498255EA3F761FDFB7840595C9DA3B6A257A9268A3A26A245ECACAA21C3E63E4</vt:lpwstr>
  </property>
  <property fmtid="{D5CDD505-2E9C-101B-9397-08002B2CF9AE}" pid="9" name="Business Objects Context Information7">
    <vt:lpwstr>E971C07A9EAF06FB053924960BB2CD2EA503B1E00AAD76963CD91593CCA190BC8674AE8458EB448AE0F6863E43738D2BC6077CCA9EF773D9566FC1C25B72987959B56C396175BAA124BEE2FC2BF7EAC57A57C03489BF56F8E076A900612EA19D6E45A488302EEAA6CBFE6E49F9B594CCBCC52BEFC91F5D037DDB455F7311F59</vt:lpwstr>
  </property>
  <property fmtid="{D5CDD505-2E9C-101B-9397-08002B2CF9AE}" pid="10" name="Business Objects Context Information8">
    <vt:lpwstr>3FCD4D1A34605AEC272723C79D92C8D63D38970A26C7DA0BD2A9404EBCE49A87A81249668E38DF41B70C3AF1130924553C2A0069BAAD5A514846493BB3F74BFD32980093E41A3FC2B948932459940E4B6C65D7928B345753D01F69EDAD4413D27B8CF2A7BE106C17703E6C0D2F3B3B5A2EAE4CE9BED9C7779F1DEDB7CE06DC0</vt:lpwstr>
  </property>
  <property fmtid="{D5CDD505-2E9C-101B-9397-08002B2CF9AE}" pid="11" name="Business Objects Context Information9">
    <vt:lpwstr>F348872D0B5B990E1A1F9CA65EC6F05347CE91F6272B4C6CC439AFCED35390C8F3C7023F4C5</vt:lpwstr>
  </property>
</Properties>
</file>