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franco\Desktop\TRIMESTRALES Y CIERRE\2do trimestre PRESUPUESTOS\IV. Información Financiera Adicional LDF\"/>
    </mc:Choice>
  </mc:AlternateContent>
  <bookViews>
    <workbookView xWindow="0" yWindow="0" windowWidth="28800" windowHeight="11235"/>
  </bookViews>
  <sheets>
    <sheet name="rptEstadoAnaliticoEjerPresEgreD" sheetId="1" r:id="rId1"/>
  </sheets>
  <definedNames>
    <definedName name="_xlnm.Print_Area" localSheetId="0">rptEstadoAnaliticoEjerPresEgreD!$A$1:$J$48</definedName>
    <definedName name="_xlnm.Print_Titles" localSheetId="0">rptEstadoAnaliticoEjerPresEgreD!$1:$7</definedName>
  </definedNames>
  <calcPr calcId="152511"/>
</workbook>
</file>

<file path=xl/calcChain.xml><?xml version="1.0" encoding="utf-8"?>
<calcChain xmlns="http://schemas.openxmlformats.org/spreadsheetml/2006/main">
  <c r="F11" i="1" l="1"/>
  <c r="F22" i="1"/>
  <c r="E22" i="1"/>
  <c r="I11" i="1"/>
  <c r="J33" i="1" s="1"/>
  <c r="H11" i="1"/>
  <c r="H33" i="1" s="1"/>
  <c r="H22" i="1"/>
  <c r="I22" i="1"/>
  <c r="J22" i="1"/>
  <c r="G22" i="1"/>
  <c r="G11" i="1"/>
  <c r="E33" i="1"/>
  <c r="D33" i="1"/>
  <c r="J31" i="1"/>
  <c r="J27" i="1"/>
  <c r="F31" i="1"/>
  <c r="F30" i="1"/>
  <c r="I19" i="1"/>
  <c r="F19" i="1"/>
  <c r="F18" i="1"/>
  <c r="F17" i="1"/>
  <c r="I16" i="1"/>
  <c r="F16" i="1"/>
  <c r="F14" i="1"/>
  <c r="F15" i="1"/>
  <c r="F20" i="1"/>
  <c r="F21" i="1"/>
  <c r="F13" i="1"/>
  <c r="F33" i="1" l="1"/>
  <c r="G33" i="1"/>
  <c r="I33" i="1"/>
  <c r="I13" i="1"/>
  <c r="I14" i="1" l="1"/>
  <c r="I15" i="1"/>
  <c r="I17" i="1"/>
  <c r="I18" i="1"/>
  <c r="I20" i="1"/>
  <c r="I21" i="1"/>
  <c r="E11" i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<sst xmlns="http://schemas.openxmlformats.org/spreadsheetml/2006/main" count="35" uniqueCount="26">
  <si>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</si>
  <si>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</si>
  <si>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</si>
  <si>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</si>
  <si>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</si>
  <si>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r>
      <rPr>
        <b/>
        <sz val="9"/>
        <color rgb="FF1E1E1E"/>
        <rFont val="Arial"/>
        <family val="2"/>
      </rPr>
      <t xml:space="preserve">Ampliaciones/
</t>
    </r>
    <r>
      <rPr>
        <b/>
        <sz val="9"/>
        <color rgb="FF1E1E1E"/>
        <rFont val="Arial"/>
        <family val="2"/>
      </rPr>
      <t>(Reducciones)</t>
    </r>
  </si>
  <si>
    <t>Modificado</t>
  </si>
  <si>
    <t>Devengado</t>
  </si>
  <si>
    <t>Pagado</t>
  </si>
  <si>
    <t>Subejercicio</t>
  </si>
  <si>
    <t>I. GASTO NO ETIQUETADO</t>
  </si>
  <si>
    <t>A. REGIDORES</t>
  </si>
  <si>
    <t>Clasificación Administrativa</t>
  </si>
  <si>
    <t>B. SINDICATURA</t>
  </si>
  <si>
    <t>C. PRESIDENCIA MUNICIPAL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</si>
  <si>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</si>
  <si>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</si>
  <si>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</si>
  <si>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</si>
  <si>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</si>
  <si>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</si>
  <si>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</si>
  <si>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</si>
  <si>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III. TOTAL DE EGRESOS ( III = II + I )</t>
  </si>
  <si>
    <t>II. GASTO ETIQUETDO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</si>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</sst>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165" fontId="11" fillId="0" borderId="16" xfId="0" applyNumberFormat="1" applyFont="1" applyFill="1" applyBorder="1" applyAlignment="1">
      <alignment horizontal="right"/>
    </xf>
    <xf numFmtId="8" fontId="10" fillId="0" borderId="16" xfId="0" applyNumberFormat="1" applyFont="1" applyFill="1" applyBorder="1" applyAlignment="1">
      <alignment horizontal="right"/>
    </xf>
    <xf numFmtId="165" fontId="11" fillId="0" borderId="16" xfId="0" applyNumberFormat="1" applyFont="1" applyFill="1" applyBorder="1"/>
    <xf numFmtId="165" fontId="11" fillId="0" borderId="16" xfId="0" applyNumberFormat="1" applyFont="1" applyFill="1" applyBorder="1" applyAlignment="1">
      <alignment horizontal="right" vertical="top"/>
    </xf>
    <xf numFmtId="165" fontId="11" fillId="0" borderId="16" xfId="0" applyNumberFormat="1" applyFont="1" applyFill="1" applyBorder="1" applyAlignment="1"/>
    <xf numFmtId="165" fontId="10" fillId="0" borderId="16" xfId="0" applyNumberFormat="1" applyFont="1" applyFill="1" applyBorder="1" applyAlignment="1">
      <alignment horizontal="right" wrapText="1" readingOrder="1"/>
    </xf>
    <xf numFmtId="8" fontId="11" fillId="0" borderId="0" xfId="0" applyNumberFormat="1" applyFont="1" applyFill="1" applyBorder="1" applyAlignment="1">
      <alignment horizontal="right"/>
    </xf>
    <xf numFmtId="8" fontId="11" fillId="0" borderId="7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165" fontId="11" fillId="0" borderId="7" xfId="0" applyNumberFormat="1" applyFont="1" applyFill="1" applyBorder="1"/>
    <xf numFmtId="165" fontId="11" fillId="0" borderId="0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8" fontId="10" fillId="0" borderId="7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right" vertical="top"/>
    </xf>
    <xf numFmtId="165" fontId="11" fillId="0" borderId="7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 wrapText="1"/>
    </xf>
    <xf numFmtId="8" fontId="10" fillId="0" borderId="7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top" wrapText="1" readingOrder="1"/>
    </xf>
    <xf numFmtId="0" fontId="12" fillId="0" borderId="0" xfId="0" applyFont="1" applyFill="1" applyBorder="1"/>
    <xf numFmtId="165" fontId="12" fillId="0" borderId="7" xfId="0" applyNumberFormat="1" applyFont="1" applyFill="1" applyBorder="1"/>
    <xf numFmtId="165" fontId="12" fillId="0" borderId="7" xfId="0" applyNumberFormat="1" applyFont="1" applyFill="1" applyBorder="1" applyAlignment="1">
      <alignment vertical="top"/>
    </xf>
    <xf numFmtId="8" fontId="6" fillId="2" borderId="2" xfId="0" applyNumberFormat="1" applyFont="1" applyFill="1" applyBorder="1" applyAlignment="1">
      <alignment horizontal="right"/>
    </xf>
    <xf numFmtId="8" fontId="6" fillId="2" borderId="2" xfId="0" applyNumberFormat="1" applyFont="1" applyFill="1" applyBorder="1" applyAlignment="1">
      <alignment horizontal="right" wrapText="1"/>
    </xf>
    <xf numFmtId="8" fontId="12" fillId="0" borderId="6" xfId="0" applyNumberFormat="1" applyFont="1" applyFill="1" applyBorder="1"/>
    <xf numFmtId="0" fontId="12" fillId="0" borderId="6" xfId="0" applyFont="1" applyFill="1" applyBorder="1"/>
    <xf numFmtId="165" fontId="10" fillId="0" borderId="16" xfId="0" applyNumberFormat="1" applyFont="1" applyFill="1" applyBorder="1" applyAlignment="1">
      <alignment horizontal="right" wrapText="1"/>
    </xf>
    <xf numFmtId="165" fontId="10" fillId="0" borderId="16" xfId="0" applyNumberFormat="1" applyFont="1" applyFill="1" applyBorder="1" applyAlignment="1">
      <alignment horizontal="right"/>
    </xf>
    <xf numFmtId="165" fontId="10" fillId="0" borderId="16" xfId="0" applyNumberFormat="1" applyFont="1" applyFill="1" applyBorder="1" applyAlignment="1">
      <alignment horizontal="right" vertical="center" wrapText="1"/>
    </xf>
    <xf numFmtId="165" fontId="10" fillId="0" borderId="16" xfId="0" applyNumberFormat="1" applyFont="1" applyFill="1" applyBorder="1" applyAlignment="1">
      <alignment vertical="center" wrapText="1"/>
    </xf>
    <xf numFmtId="165" fontId="10" fillId="0" borderId="16" xfId="0" applyNumberFormat="1" applyFont="1" applyFill="1" applyBorder="1" applyAlignment="1"/>
    <xf numFmtId="165" fontId="10" fillId="0" borderId="16" xfId="0" applyNumberFormat="1" applyFont="1" applyFill="1" applyBorder="1" applyAlignment="1">
      <alignment horizontal="right" vertical="top" wrapText="1"/>
    </xf>
    <xf numFmtId="165" fontId="10" fillId="0" borderId="16" xfId="0" applyNumberFormat="1" applyFont="1" applyFill="1" applyBorder="1" applyAlignment="1">
      <alignment horizontal="right" vertical="top" wrapText="1" readingOrder="1"/>
    </xf>
    <xf numFmtId="165" fontId="10" fillId="0" borderId="15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right" wrapText="1" readingOrder="1"/>
    </xf>
    <xf numFmtId="8" fontId="6" fillId="0" borderId="6" xfId="0" applyNumberFormat="1" applyFont="1" applyFill="1" applyBorder="1" applyAlignment="1">
      <alignment horizontal="right"/>
    </xf>
    <xf numFmtId="8" fontId="6" fillId="0" borderId="6" xfId="0" applyNumberFormat="1" applyFont="1" applyFill="1" applyBorder="1" applyAlignment="1">
      <alignment horizontal="right" wrapText="1"/>
    </xf>
    <xf numFmtId="8" fontId="10" fillId="0" borderId="16" xfId="0" applyNumberFormat="1" applyFont="1" applyFill="1" applyBorder="1" applyAlignment="1">
      <alignment horizontal="right" wrapText="1"/>
    </xf>
    <xf numFmtId="8" fontId="10" fillId="0" borderId="16" xfId="0" applyNumberFormat="1" applyFont="1" applyFill="1" applyBorder="1" applyAlignment="1"/>
    <xf numFmtId="8" fontId="10" fillId="0" borderId="16" xfId="0" applyNumberFormat="1" applyFont="1" applyFill="1" applyBorder="1" applyAlignment="1">
      <alignment vertical="center" wrapText="1"/>
    </xf>
    <xf numFmtId="8" fontId="10" fillId="0" borderId="16" xfId="0" applyNumberFormat="1" applyFont="1" applyFill="1" applyBorder="1" applyAlignment="1">
      <alignment horizontal="right" vertical="center" wrapText="1"/>
    </xf>
    <xf numFmtId="8" fontId="11" fillId="0" borderId="16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right"/>
    </xf>
    <xf numFmtId="165" fontId="11" fillId="0" borderId="15" xfId="0" applyNumberFormat="1" applyFont="1" applyFill="1" applyBorder="1"/>
    <xf numFmtId="165" fontId="9" fillId="2" borderId="17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 indent="7"/>
    </xf>
    <xf numFmtId="0" fontId="1" fillId="2" borderId="17" xfId="0" applyFont="1" applyFill="1" applyBorder="1" applyAlignment="1">
      <alignment horizontal="left" vertical="center" indent="7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0" fontId="4" fillId="2" borderId="15" xfId="0" applyNumberFormat="1" applyFont="1" applyFill="1" applyBorder="1" applyAlignment="1">
      <alignment horizontal="center" vertical="center" wrapText="1" readingOrder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0" fontId="3" fillId="2" borderId="15" xfId="0" applyNumberFormat="1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horizontal="left" indent="3"/>
    </xf>
    <xf numFmtId="0" fontId="11" fillId="0" borderId="20" xfId="0" applyFont="1" applyFill="1" applyBorder="1" applyAlignment="1">
      <alignment horizontal="left" indent="3"/>
    </xf>
    <xf numFmtId="0" fontId="11" fillId="0" borderId="5" xfId="0" applyFont="1" applyFill="1" applyBorder="1" applyAlignment="1">
      <alignment horizontal="left" wrapText="1" indent="3"/>
    </xf>
    <xf numFmtId="0" fontId="11" fillId="0" borderId="0" xfId="0" applyFont="1" applyFill="1" applyBorder="1" applyAlignment="1">
      <alignment horizontal="left" wrapText="1" indent="3"/>
    </xf>
    <xf numFmtId="0" fontId="11" fillId="0" borderId="20" xfId="0" applyFont="1" applyFill="1" applyBorder="1" applyAlignment="1">
      <alignment horizontal="left" wrapText="1" indent="3"/>
    </xf>
    <xf numFmtId="0" fontId="11" fillId="0" borderId="21" xfId="0" applyFont="1" applyFill="1" applyBorder="1" applyAlignment="1">
      <alignment horizontal="left" indent="3"/>
    </xf>
    <xf numFmtId="0" fontId="11" fillId="0" borderId="22" xfId="0" applyFont="1" applyFill="1" applyBorder="1" applyAlignment="1">
      <alignment horizontal="left" indent="3"/>
    </xf>
    <xf numFmtId="0" fontId="11" fillId="0" borderId="23" xfId="0" applyFont="1" applyFill="1" applyBorder="1" applyAlignment="1">
      <alignment horizontal="left" indent="3"/>
    </xf>
    <xf numFmtId="0" fontId="11" fillId="0" borderId="5" xfId="0" applyFont="1" applyFill="1" applyBorder="1" applyAlignment="1">
      <alignment horizontal="left" vertical="top" wrapText="1" indent="3"/>
    </xf>
    <xf numFmtId="0" fontId="11" fillId="0" borderId="0" xfId="0" applyFont="1" applyFill="1" applyBorder="1" applyAlignment="1">
      <alignment horizontal="left" vertical="top" wrapText="1" indent="3"/>
    </xf>
    <xf numFmtId="0" fontId="11" fillId="0" borderId="20" xfId="0" applyFont="1" applyFill="1" applyBorder="1" applyAlignment="1">
      <alignment horizontal="left" vertical="top" wrapText="1" indent="3"/>
    </xf>
    <xf numFmtId="8" fontId="11" fillId="0" borderId="0" xfId="0" applyNumberFormat="1" applyFont="1" applyFill="1" applyBorder="1" applyAlignment="1"/>
    <xf numFmtId="8" fontId="11" fillId="0" borderId="7" xfId="0" applyNumberFormat="1" applyFont="1" applyFill="1" applyBorder="1" applyAlignment="1"/>
    <xf numFmtId="0" fontId="10" fillId="0" borderId="5" xfId="0" applyNumberFormat="1" applyFont="1" applyFill="1" applyBorder="1" applyAlignment="1">
      <alignment horizontal="left" vertical="top" wrapText="1" indent="1" readingOrder="1"/>
    </xf>
    <xf numFmtId="0" fontId="11" fillId="0" borderId="0" xfId="0" applyNumberFormat="1" applyFont="1" applyFill="1" applyBorder="1" applyAlignment="1">
      <alignment horizontal="left" vertical="top" wrapText="1" indent="1"/>
    </xf>
    <xf numFmtId="0" fontId="11" fillId="0" borderId="20" xfId="0" applyNumberFormat="1" applyFont="1" applyFill="1" applyBorder="1" applyAlignment="1">
      <alignment horizontal="left" vertical="top" wrapText="1" indent="1"/>
    </xf>
    <xf numFmtId="165" fontId="10" fillId="0" borderId="0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Fill="1" applyBorder="1" applyAlignment="1">
      <alignment horizontal="right" wrapText="1"/>
    </xf>
    <xf numFmtId="165" fontId="10" fillId="0" borderId="0" xfId="0" applyNumberFormat="1" applyFont="1" applyFill="1" applyBorder="1" applyAlignment="1">
      <alignment horizontal="right" vertical="top" wrapText="1" readingOrder="1"/>
    </xf>
    <xf numFmtId="165" fontId="11" fillId="0" borderId="7" xfId="0" applyNumberFormat="1" applyFont="1" applyFill="1" applyBorder="1" applyAlignment="1">
      <alignment horizontal="right" vertical="top" wrapText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9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9" fillId="2" borderId="24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6" fillId="2" borderId="24" xfId="0" applyNumberFormat="1" applyFont="1" applyFill="1" applyBorder="1" applyAlignment="1">
      <alignment vertical="top" wrapText="1" readingOrder="1"/>
    </xf>
    <xf numFmtId="0" fontId="7" fillId="2" borderId="25" xfId="0" applyNumberFormat="1" applyFont="1" applyFill="1" applyBorder="1" applyAlignment="1">
      <alignment vertical="top" wrapText="1"/>
    </xf>
    <xf numFmtId="0" fontId="7" fillId="2" borderId="26" xfId="0" applyNumberFormat="1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right" vertical="top" wrapText="1" readingOrder="1"/>
    </xf>
    <xf numFmtId="0" fontId="12" fillId="2" borderId="27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horizontal="center" vertical="center" wrapText="1" readingOrder="1"/>
    </xf>
    <xf numFmtId="0" fontId="3" fillId="2" borderId="11" xfId="0" applyNumberFormat="1" applyFont="1" applyFill="1" applyBorder="1" applyAlignment="1">
      <alignment horizontal="center" vertical="center" wrapText="1" readingOrder="1"/>
    </xf>
    <xf numFmtId="0" fontId="3" fillId="2" borderId="18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8" fontId="6" fillId="2" borderId="27" xfId="0" applyNumberFormat="1" applyFont="1" applyFill="1" applyBorder="1" applyAlignment="1">
      <alignment horizontal="right"/>
    </xf>
    <xf numFmtId="165" fontId="9" fillId="2" borderId="28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43</xdr:row>
      <xdr:rowOff>180975</xdr:rowOff>
    </xdr:from>
    <xdr:to>
      <xdr:col>2</xdr:col>
      <xdr:colOff>1874769</xdr:colOff>
      <xdr:row>46</xdr:row>
      <xdr:rowOff>114715</xdr:rowOff>
    </xdr:to>
    <xdr:sp macro="" textlink="">
      <xdr:nvSpPr>
        <xdr:cNvPr id="2" name="CuadroTexto 1"/>
        <xdr:cNvSpPr txBox="1"/>
      </xdr:nvSpPr>
      <xdr:spPr>
        <a:xfrm>
          <a:off x="247650" y="10687050"/>
          <a:ext cx="2589144" cy="50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 ARACELI BROWN FIGUEREDO</a:t>
          </a:r>
        </a:p>
        <a:p>
          <a:pPr algn="ctr"/>
          <a:r>
            <a:rPr lang="es-MX" sz="1100"/>
            <a:t>PRESIDENTE</a:t>
          </a:r>
          <a:r>
            <a:rPr lang="es-MX" sz="1100" baseline="0"/>
            <a:t> MUNICIPAL</a:t>
          </a:r>
          <a:endParaRPr lang="es-MX" sz="1100"/>
        </a:p>
      </xdr:txBody>
    </xdr:sp>
    <xdr:clientData/>
  </xdr:twoCellAnchor>
  <xdr:twoCellAnchor>
    <xdr:from>
      <xdr:col>3</xdr:col>
      <xdr:colOff>76200</xdr:colOff>
      <xdr:row>43</xdr:row>
      <xdr:rowOff>180975</xdr:rowOff>
    </xdr:from>
    <xdr:to>
      <xdr:col>5</xdr:col>
      <xdr:colOff>713961</xdr:colOff>
      <xdr:row>46</xdr:row>
      <xdr:rowOff>111400</xdr:rowOff>
    </xdr:to>
    <xdr:sp macro="" textlink="">
      <xdr:nvSpPr>
        <xdr:cNvPr id="3" name="CuadroTexto 2"/>
        <xdr:cNvSpPr txBox="1"/>
      </xdr:nvSpPr>
      <xdr:spPr>
        <a:xfrm>
          <a:off x="3133725" y="10687050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MANUEL</a:t>
          </a:r>
          <a:r>
            <a:rPr lang="es-MX" sz="1100" baseline="0"/>
            <a:t> ZERMEÑO CHAVEZ</a:t>
          </a:r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6</xdr:col>
      <xdr:colOff>0</xdr:colOff>
      <xdr:row>43</xdr:row>
      <xdr:rowOff>152400</xdr:rowOff>
    </xdr:from>
    <xdr:to>
      <xdr:col>9</xdr:col>
      <xdr:colOff>619539</xdr:colOff>
      <xdr:row>46</xdr:row>
      <xdr:rowOff>96078</xdr:rowOff>
    </xdr:to>
    <xdr:sp macro="" textlink="">
      <xdr:nvSpPr>
        <xdr:cNvPr id="4" name="CuadroTexto 3"/>
        <xdr:cNvSpPr txBox="1"/>
      </xdr:nvSpPr>
      <xdr:spPr>
        <a:xfrm>
          <a:off x="5972175" y="10658475"/>
          <a:ext cx="2581689" cy="515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HECTOR DANIEL PACHECO CABADA</a:t>
          </a:r>
        </a:p>
        <a:p>
          <a:pPr algn="ctr"/>
          <a:r>
            <a:rPr lang="es-MX" sz="1100" baseline="0"/>
            <a:t>SUB-DIR. PROG. Y PRESUPUESTOS</a:t>
          </a:r>
          <a:endParaRPr lang="es-MX" sz="1100"/>
        </a:p>
      </xdr:txBody>
    </xdr:sp>
    <xdr:clientData/>
  </xdr:twoCellAnchor>
  <xdr:twoCellAnchor>
    <xdr:from>
      <xdr:col>1</xdr:col>
      <xdr:colOff>685800</xdr:colOff>
      <xdr:row>43</xdr:row>
      <xdr:rowOff>180975</xdr:rowOff>
    </xdr:from>
    <xdr:to>
      <xdr:col>2</xdr:col>
      <xdr:colOff>1445730</xdr:colOff>
      <xdr:row>43</xdr:row>
      <xdr:rowOff>180975</xdr:rowOff>
    </xdr:to>
    <xdr:cxnSp macro="">
      <xdr:nvCxnSpPr>
        <xdr:cNvPr id="5" name="Conector recto 4"/>
        <xdr:cNvCxnSpPr/>
      </xdr:nvCxnSpPr>
      <xdr:spPr>
        <a:xfrm>
          <a:off x="704850" y="10687050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43</xdr:row>
      <xdr:rowOff>171450</xdr:rowOff>
    </xdr:from>
    <xdr:to>
      <xdr:col>5</xdr:col>
      <xdr:colOff>293205</xdr:colOff>
      <xdr:row>43</xdr:row>
      <xdr:rowOff>171450</xdr:rowOff>
    </xdr:to>
    <xdr:cxnSp macro="">
      <xdr:nvCxnSpPr>
        <xdr:cNvPr id="6" name="Conector recto 5"/>
        <xdr:cNvCxnSpPr/>
      </xdr:nvCxnSpPr>
      <xdr:spPr>
        <a:xfrm>
          <a:off x="3581400" y="10677525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43</xdr:row>
      <xdr:rowOff>161925</xdr:rowOff>
    </xdr:from>
    <xdr:to>
      <xdr:col>9</xdr:col>
      <xdr:colOff>197955</xdr:colOff>
      <xdr:row>43</xdr:row>
      <xdr:rowOff>161925</xdr:rowOff>
    </xdr:to>
    <xdr:cxnSp macro="">
      <xdr:nvCxnSpPr>
        <xdr:cNvPr id="7" name="Conector recto 6"/>
        <xdr:cNvCxnSpPr/>
      </xdr:nvCxnSpPr>
      <xdr:spPr>
        <a:xfrm>
          <a:off x="6429375" y="10668000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523875</xdr:colOff>
      <xdr:row>0</xdr:row>
      <xdr:rowOff>285750</xdr:rowOff>
    </xdr:from>
    <xdr:to>
      <xdr:col>5</xdr:col>
      <xdr:colOff>390525</xdr:colOff>
      <xdr:row>1</xdr:row>
      <xdr:rowOff>309100</xdr:rowOff>
    </xdr:to>
    <xdr:pic>
      <xdr:nvPicPr>
        <xdr:cNvPr id="8" name="image1.jpg"/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3581400" y="285750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46</xdr:row>
      <xdr:rowOff>409576</xdr:rowOff>
    </xdr:from>
    <xdr:to>
      <xdr:col>9</xdr:col>
      <xdr:colOff>838200</xdr:colOff>
      <xdr:row>47</xdr:row>
      <xdr:rowOff>895350</xdr:rowOff>
    </xdr:to>
    <xdr:pic>
      <xdr:nvPicPr>
        <xdr:cNvPr id="10" name="image2.jpg"/>
        <xdr:cNvPicPr/>
      </xdr:nvPicPr>
      <xdr:blipFill rotWithShape="1">
        <a:blip xmlns:r="http://schemas.openxmlformats.org/officeDocument/2006/relationships" r:embed="rId2"/>
        <a:srcRect l="5679" t="13200" r="5396" b="23910"/>
        <a:stretch/>
      </xdr:blipFill>
      <xdr:spPr bwMode="auto">
        <a:xfrm>
          <a:off x="161925" y="11201401"/>
          <a:ext cx="8610600" cy="942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topLeftCell="A37" zoomScaleNormal="100" zoomScaleSheetLayoutView="100" workbookViewId="0">
      <selection activeCell="E48" sqref="E48"/>
    </sheetView>
  </sheetViews>
  <sheetFormatPr baseColWidth="10" defaultRowHeight="15" x14ac:dyDescent="0.25"/>
  <cols>
    <col min="1" max="1" width="0.28515625" customWidth="1"/>
    <col min="2" max="2" width="14.140625" customWidth="1"/>
    <col min="3" max="3" width="31.42578125" customWidth="1"/>
    <col min="4" max="4" width="14.7109375" bestFit="1" customWidth="1"/>
    <col min="5" max="5" width="14.28515625" bestFit="1" customWidth="1"/>
    <col min="6" max="8" width="14.7109375" bestFit="1" customWidth="1"/>
    <col min="9" max="9" width="2.140625" hidden="1" customWidth="1"/>
    <col min="10" max="10" width="14.7109375" bestFit="1" customWidth="1"/>
  </cols>
  <sheetData>
    <row r="1" spans="1:10" ht="119.25" customHeight="1" x14ac:dyDescent="0.25"/>
    <row r="2" spans="1:10" ht="25.5" customHeight="1" x14ac:dyDescent="0.25">
      <c r="C2" s="1"/>
      <c r="D2" s="1"/>
      <c r="E2" s="1"/>
      <c r="F2" s="1"/>
      <c r="G2" s="1"/>
      <c r="H2" s="1"/>
      <c r="I2" s="1"/>
    </row>
    <row r="3" spans="1:10" x14ac:dyDescent="0.25">
      <c r="C3" s="94" t="s">
        <v>0</v>
      </c>
      <c r="D3" s="95"/>
      <c r="E3" s="95"/>
      <c r="F3" s="95"/>
      <c r="G3" s="95"/>
      <c r="H3" s="95"/>
      <c r="I3" s="95"/>
    </row>
    <row r="4" spans="1:10" x14ac:dyDescent="0.25">
      <c r="C4" s="94" t="s">
        <v>1</v>
      </c>
      <c r="D4" s="95"/>
      <c r="E4" s="95"/>
      <c r="F4" s="95"/>
      <c r="G4" s="95"/>
      <c r="H4" s="95"/>
      <c r="I4" s="95"/>
    </row>
    <row r="5" spans="1:10" x14ac:dyDescent="0.25">
      <c r="C5" s="96" t="s">
        <v>12</v>
      </c>
      <c r="D5" s="97"/>
      <c r="E5" s="97"/>
      <c r="F5" s="97"/>
      <c r="G5" s="97"/>
      <c r="H5" s="97"/>
      <c r="I5" s="97"/>
    </row>
    <row r="6" spans="1:10" x14ac:dyDescent="0.25">
      <c r="C6" s="96" t="s">
        <v>25</v>
      </c>
      <c r="D6" s="97"/>
      <c r="E6" s="97"/>
      <c r="F6" s="97"/>
      <c r="G6" s="97"/>
      <c r="H6" s="97"/>
      <c r="I6" s="97"/>
    </row>
    <row r="7" spans="1:10" ht="34.5" customHeight="1" thickBot="1" x14ac:dyDescent="0.3">
      <c r="C7" s="98"/>
      <c r="D7" s="97"/>
      <c r="E7" s="97"/>
      <c r="F7" s="97"/>
      <c r="G7" s="97"/>
      <c r="H7" s="97"/>
      <c r="I7" s="97"/>
    </row>
    <row r="8" spans="1:10" ht="17.100000000000001" customHeight="1" x14ac:dyDescent="0.25">
      <c r="A8" s="74" t="s">
        <v>3</v>
      </c>
      <c r="B8" s="75"/>
      <c r="C8" s="75"/>
      <c r="D8" s="91" t="s">
        <v>2</v>
      </c>
      <c r="E8" s="92"/>
      <c r="F8" s="92"/>
      <c r="G8" s="92"/>
      <c r="H8" s="93"/>
      <c r="I8" s="85" t="s">
        <v>9</v>
      </c>
      <c r="J8" s="86"/>
    </row>
    <row r="9" spans="1:10" ht="24" customHeight="1" x14ac:dyDescent="0.25">
      <c r="A9" s="76"/>
      <c r="B9" s="77"/>
      <c r="C9" s="77"/>
      <c r="D9" s="49" t="s">
        <v>4</v>
      </c>
      <c r="E9" s="49" t="s">
        <v>5</v>
      </c>
      <c r="F9" s="51" t="s">
        <v>6</v>
      </c>
      <c r="G9" s="51" t="s">
        <v>7</v>
      </c>
      <c r="H9" s="51" t="s">
        <v>8</v>
      </c>
      <c r="I9" s="87"/>
      <c r="J9" s="88"/>
    </row>
    <row r="10" spans="1:10" ht="16.5" customHeight="1" x14ac:dyDescent="0.25">
      <c r="A10" s="76"/>
      <c r="B10" s="77"/>
      <c r="C10" s="77"/>
      <c r="D10" s="50"/>
      <c r="E10" s="50"/>
      <c r="F10" s="52"/>
      <c r="G10" s="52"/>
      <c r="H10" s="52"/>
      <c r="I10" s="89"/>
      <c r="J10" s="90"/>
    </row>
    <row r="11" spans="1:10" x14ac:dyDescent="0.25">
      <c r="A11" s="80" t="s">
        <v>10</v>
      </c>
      <c r="B11" s="81"/>
      <c r="C11" s="82"/>
      <c r="D11" s="20">
        <v>508785468.62</v>
      </c>
      <c r="E11" s="20">
        <f>+E13+E14+E15+E16+E17+E18+E19+E20+E21</f>
        <v>-3980377.1100000013</v>
      </c>
      <c r="F11" s="20">
        <f>SUM(F13:F21)</f>
        <v>504805091.50999993</v>
      </c>
      <c r="G11" s="20">
        <f>SUM(G13:G21)</f>
        <v>219213808.59</v>
      </c>
      <c r="H11" s="20">
        <f>SUM(H13:H21)</f>
        <v>211756764.54999998</v>
      </c>
      <c r="I11" s="83">
        <f>SUM(I13:J21)</f>
        <v>285591282.91999996</v>
      </c>
      <c r="J11" s="84"/>
    </row>
    <row r="12" spans="1:10" x14ac:dyDescent="0.25">
      <c r="A12" s="67" t="s">
        <v>21</v>
      </c>
      <c r="B12" s="68"/>
      <c r="C12" s="69"/>
      <c r="D12" s="26"/>
      <c r="E12" s="27"/>
      <c r="F12" s="27"/>
      <c r="G12" s="27"/>
      <c r="H12" s="27"/>
      <c r="I12" s="21"/>
      <c r="J12" s="22"/>
    </row>
    <row r="13" spans="1:10" x14ac:dyDescent="0.25">
      <c r="A13" s="53" t="s">
        <v>11</v>
      </c>
      <c r="B13" s="54"/>
      <c r="C13" s="55"/>
      <c r="D13" s="7">
        <v>12795395.779999999</v>
      </c>
      <c r="E13" s="7">
        <v>-14426.98</v>
      </c>
      <c r="F13" s="7">
        <f>+D13+E13</f>
        <v>12780968.799999999</v>
      </c>
      <c r="G13" s="28">
        <v>4312427.0199999996</v>
      </c>
      <c r="H13" s="28">
        <v>4308194.9400000004</v>
      </c>
      <c r="I13" s="70">
        <f>+F13-G13</f>
        <v>8468541.7799999993</v>
      </c>
      <c r="J13" s="71"/>
    </row>
    <row r="14" spans="1:10" ht="16.7" customHeight="1" x14ac:dyDescent="0.25">
      <c r="A14" s="53" t="s">
        <v>13</v>
      </c>
      <c r="B14" s="54"/>
      <c r="C14" s="55"/>
      <c r="D14" s="29">
        <v>11307911.49</v>
      </c>
      <c r="E14" s="30">
        <v>355146.04</v>
      </c>
      <c r="F14" s="7">
        <f t="shared" ref="F14:F21" si="0">+D14+E14</f>
        <v>11663057.529999999</v>
      </c>
      <c r="G14" s="29">
        <v>4085727.42</v>
      </c>
      <c r="H14" s="29">
        <v>4067601.67</v>
      </c>
      <c r="I14" s="70">
        <f t="shared" ref="I14:I21" si="1">+F14-G14</f>
        <v>7577330.1099999994</v>
      </c>
      <c r="J14" s="71"/>
    </row>
    <row r="15" spans="1:10" ht="16.7" customHeight="1" x14ac:dyDescent="0.25">
      <c r="A15" s="53" t="s">
        <v>14</v>
      </c>
      <c r="B15" s="54"/>
      <c r="C15" s="55"/>
      <c r="D15" s="31">
        <v>29625852.66</v>
      </c>
      <c r="E15" s="31">
        <v>2317500</v>
      </c>
      <c r="F15" s="7">
        <f t="shared" si="0"/>
        <v>31943352.66</v>
      </c>
      <c r="G15" s="32">
        <v>11459684.41</v>
      </c>
      <c r="H15" s="31">
        <v>10159207.68</v>
      </c>
      <c r="I15" s="70">
        <f t="shared" si="1"/>
        <v>20483668.25</v>
      </c>
      <c r="J15" s="71"/>
    </row>
    <row r="16" spans="1:10" ht="16.7" customHeight="1" x14ac:dyDescent="0.25">
      <c r="A16" s="53" t="s">
        <v>15</v>
      </c>
      <c r="B16" s="54"/>
      <c r="C16" s="55"/>
      <c r="D16" s="31">
        <v>151577553.5</v>
      </c>
      <c r="E16" s="31">
        <v>-28862426.98</v>
      </c>
      <c r="F16" s="7">
        <f t="shared" si="0"/>
        <v>122715126.52</v>
      </c>
      <c r="G16" s="32">
        <v>56356082.960000001</v>
      </c>
      <c r="H16" s="31">
        <v>55353748.159999996</v>
      </c>
      <c r="I16" s="70">
        <f>+F16-G16</f>
        <v>66359043.559999995</v>
      </c>
      <c r="J16" s="71"/>
    </row>
    <row r="17" spans="1:10" x14ac:dyDescent="0.25">
      <c r="A17" s="53" t="s">
        <v>16</v>
      </c>
      <c r="B17" s="54"/>
      <c r="C17" s="55"/>
      <c r="D17" s="31">
        <v>12330186.41</v>
      </c>
      <c r="E17" s="31">
        <v>901615.25</v>
      </c>
      <c r="F17" s="7">
        <f t="shared" si="0"/>
        <v>13231801.66</v>
      </c>
      <c r="G17" s="31">
        <v>4796976.68</v>
      </c>
      <c r="H17" s="31">
        <v>4783613.17</v>
      </c>
      <c r="I17" s="70">
        <f t="shared" si="1"/>
        <v>8434824.9800000004</v>
      </c>
      <c r="J17" s="71"/>
    </row>
    <row r="18" spans="1:10" ht="27" customHeight="1" x14ac:dyDescent="0.25">
      <c r="A18" s="62" t="s">
        <v>17</v>
      </c>
      <c r="B18" s="63"/>
      <c r="C18" s="64"/>
      <c r="D18" s="33">
        <v>121886851.48</v>
      </c>
      <c r="E18" s="33">
        <v>1253629.57</v>
      </c>
      <c r="F18" s="34">
        <f>+D18+E18</f>
        <v>123140481.05</v>
      </c>
      <c r="G18" s="33">
        <v>49391672.259999998</v>
      </c>
      <c r="H18" s="33">
        <v>48691569.200000003</v>
      </c>
      <c r="I18" s="72">
        <f t="shared" si="1"/>
        <v>73748808.789999992</v>
      </c>
      <c r="J18" s="73"/>
    </row>
    <row r="19" spans="1:10" ht="16.7" customHeight="1" x14ac:dyDescent="0.25">
      <c r="A19" s="53" t="s">
        <v>18</v>
      </c>
      <c r="B19" s="54"/>
      <c r="C19" s="55"/>
      <c r="D19" s="31">
        <v>73444820.890000001</v>
      </c>
      <c r="E19" s="31">
        <v>-1497089.3</v>
      </c>
      <c r="F19" s="34">
        <f>+D19+E19</f>
        <v>71947731.590000004</v>
      </c>
      <c r="G19" s="31">
        <v>37039939.659999996</v>
      </c>
      <c r="H19" s="31">
        <v>36018543.509999998</v>
      </c>
      <c r="I19" s="70">
        <f>+F19-G19</f>
        <v>34907791.930000007</v>
      </c>
      <c r="J19" s="71"/>
    </row>
    <row r="20" spans="1:10" ht="16.7" customHeight="1" x14ac:dyDescent="0.25">
      <c r="A20" s="53" t="s">
        <v>19</v>
      </c>
      <c r="B20" s="54"/>
      <c r="C20" s="55"/>
      <c r="D20" s="31">
        <v>84254866.099999994</v>
      </c>
      <c r="E20" s="31">
        <v>15895993.800000001</v>
      </c>
      <c r="F20" s="7">
        <f t="shared" si="0"/>
        <v>100150859.89999999</v>
      </c>
      <c r="G20" s="31">
        <v>47604338.939999998</v>
      </c>
      <c r="H20" s="31">
        <v>44256390.030000001</v>
      </c>
      <c r="I20" s="70">
        <f t="shared" si="1"/>
        <v>52546520.959999993</v>
      </c>
      <c r="J20" s="71"/>
    </row>
    <row r="21" spans="1:10" ht="16.7" customHeight="1" x14ac:dyDescent="0.25">
      <c r="A21" s="53" t="s">
        <v>20</v>
      </c>
      <c r="B21" s="54"/>
      <c r="C21" s="55"/>
      <c r="D21" s="35">
        <v>11562030.310000001</v>
      </c>
      <c r="E21" s="35">
        <v>5669681.4900000002</v>
      </c>
      <c r="F21" s="36">
        <f t="shared" si="0"/>
        <v>17231711.800000001</v>
      </c>
      <c r="G21" s="35">
        <v>4166959.24</v>
      </c>
      <c r="H21" s="35">
        <v>4117896.19</v>
      </c>
      <c r="I21" s="70">
        <f t="shared" si="1"/>
        <v>13064752.560000001</v>
      </c>
      <c r="J21" s="71"/>
    </row>
    <row r="22" spans="1:10" ht="19.5" customHeight="1" x14ac:dyDescent="0.25">
      <c r="A22" s="78" t="s">
        <v>24</v>
      </c>
      <c r="B22" s="79"/>
      <c r="C22" s="79"/>
      <c r="D22" s="24">
        <v>57523590.380000003</v>
      </c>
      <c r="E22" s="24">
        <f>SUM(E23:E32)</f>
        <v>48025974.649999999</v>
      </c>
      <c r="F22" s="25">
        <f>SUM(F23:F32)</f>
        <v>105549565.03</v>
      </c>
      <c r="G22" s="24">
        <f>SUM(G24:G32)</f>
        <v>25979360.100000001</v>
      </c>
      <c r="H22" s="24">
        <f t="shared" ref="H22:J22" si="2">SUM(H24:H32)</f>
        <v>25511360.100000001</v>
      </c>
      <c r="I22" s="24">
        <f t="shared" si="2"/>
        <v>0</v>
      </c>
      <c r="J22" s="99">
        <f t="shared" si="2"/>
        <v>79570204.930000007</v>
      </c>
    </row>
    <row r="23" spans="1:10" ht="19.5" customHeight="1" x14ac:dyDescent="0.25">
      <c r="A23" s="67" t="s">
        <v>22</v>
      </c>
      <c r="B23" s="68"/>
      <c r="C23" s="69"/>
      <c r="D23" s="37"/>
      <c r="E23" s="37"/>
      <c r="F23" s="38"/>
      <c r="G23" s="37"/>
      <c r="H23" s="37"/>
      <c r="I23" s="8"/>
      <c r="J23" s="9"/>
    </row>
    <row r="24" spans="1:10" x14ac:dyDescent="0.25">
      <c r="A24" s="53" t="s">
        <v>11</v>
      </c>
      <c r="B24" s="54"/>
      <c r="C24" s="55"/>
      <c r="D24" s="3">
        <v>0</v>
      </c>
      <c r="E24" s="3">
        <v>0</v>
      </c>
      <c r="F24" s="39">
        <v>0</v>
      </c>
      <c r="G24" s="3">
        <v>0</v>
      </c>
      <c r="H24" s="3">
        <v>0</v>
      </c>
      <c r="I24" s="65">
        <v>0</v>
      </c>
      <c r="J24" s="66"/>
    </row>
    <row r="25" spans="1:10" x14ac:dyDescent="0.25">
      <c r="A25" s="53" t="s">
        <v>13</v>
      </c>
      <c r="B25" s="54"/>
      <c r="C25" s="55"/>
      <c r="D25" s="3">
        <v>0</v>
      </c>
      <c r="E25" s="4">
        <v>0</v>
      </c>
      <c r="F25" s="4">
        <v>0</v>
      </c>
      <c r="G25" s="4">
        <v>0</v>
      </c>
      <c r="H25" s="4">
        <v>0</v>
      </c>
      <c r="I25" s="10"/>
      <c r="J25" s="11">
        <v>0</v>
      </c>
    </row>
    <row r="26" spans="1:10" x14ac:dyDescent="0.25">
      <c r="A26" s="53" t="s">
        <v>14</v>
      </c>
      <c r="B26" s="54"/>
      <c r="C26" s="55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2"/>
      <c r="J26" s="13">
        <v>0</v>
      </c>
    </row>
    <row r="27" spans="1:10" x14ac:dyDescent="0.25">
      <c r="A27" s="53" t="s">
        <v>15</v>
      </c>
      <c r="B27" s="54"/>
      <c r="C27" s="55"/>
      <c r="D27" s="6">
        <v>0</v>
      </c>
      <c r="E27" s="40">
        <v>38450000</v>
      </c>
      <c r="F27" s="40">
        <v>38450000</v>
      </c>
      <c r="G27" s="41">
        <v>13642970.439999999</v>
      </c>
      <c r="H27" s="41">
        <v>13642970.439999999</v>
      </c>
      <c r="I27" s="14"/>
      <c r="J27" s="15">
        <f>+F27-G27</f>
        <v>24807029.560000002</v>
      </c>
    </row>
    <row r="28" spans="1:10" x14ac:dyDescent="0.25">
      <c r="A28" s="53" t="s">
        <v>16</v>
      </c>
      <c r="B28" s="54"/>
      <c r="C28" s="55"/>
      <c r="D28" s="2">
        <v>0</v>
      </c>
      <c r="E28" s="4">
        <v>0</v>
      </c>
      <c r="F28" s="4">
        <v>0</v>
      </c>
      <c r="G28" s="4">
        <v>0</v>
      </c>
      <c r="H28" s="4">
        <v>0</v>
      </c>
      <c r="I28" s="10"/>
      <c r="J28" s="11">
        <v>0</v>
      </c>
    </row>
    <row r="29" spans="1:10" ht="32.25" customHeight="1" x14ac:dyDescent="0.25">
      <c r="A29" s="56" t="s">
        <v>17</v>
      </c>
      <c r="B29" s="57"/>
      <c r="C29" s="58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/>
      <c r="J29" s="23">
        <v>0</v>
      </c>
    </row>
    <row r="30" spans="1:10" x14ac:dyDescent="0.25">
      <c r="A30" s="53" t="s">
        <v>18</v>
      </c>
      <c r="B30" s="54"/>
      <c r="C30" s="55"/>
      <c r="D30" s="5">
        <v>0</v>
      </c>
      <c r="E30" s="5">
        <v>0</v>
      </c>
      <c r="F30" s="5">
        <f>+D30+E30</f>
        <v>0</v>
      </c>
      <c r="G30" s="5">
        <v>0</v>
      </c>
      <c r="H30" s="5">
        <v>0</v>
      </c>
      <c r="I30" s="16"/>
      <c r="J30" s="17">
        <v>0</v>
      </c>
    </row>
    <row r="31" spans="1:10" x14ac:dyDescent="0.25">
      <c r="A31" s="53" t="s">
        <v>19</v>
      </c>
      <c r="B31" s="54"/>
      <c r="C31" s="55"/>
      <c r="D31" s="42">
        <v>57523590.380000003</v>
      </c>
      <c r="E31" s="43">
        <v>9575974.6500000004</v>
      </c>
      <c r="F31" s="5">
        <f>+D31+E31</f>
        <v>67099565.030000001</v>
      </c>
      <c r="G31" s="42">
        <v>12336389.66</v>
      </c>
      <c r="H31" s="42">
        <v>11868389.66</v>
      </c>
      <c r="I31" s="18"/>
      <c r="J31" s="19">
        <f>+F31-G31</f>
        <v>54763175.370000005</v>
      </c>
    </row>
    <row r="32" spans="1:10" x14ac:dyDescent="0.25">
      <c r="A32" s="59" t="s">
        <v>20</v>
      </c>
      <c r="B32" s="60"/>
      <c r="C32" s="61"/>
      <c r="D32" s="44">
        <v>0</v>
      </c>
      <c r="E32" s="45">
        <v>0</v>
      </c>
      <c r="F32" s="45">
        <v>0</v>
      </c>
      <c r="G32" s="45">
        <v>0</v>
      </c>
      <c r="H32" s="45">
        <v>0</v>
      </c>
      <c r="I32" s="10"/>
      <c r="J32" s="13">
        <v>0</v>
      </c>
    </row>
    <row r="33" spans="1:10" ht="30" customHeight="1" thickBot="1" x14ac:dyDescent="0.3">
      <c r="A33" s="47" t="s">
        <v>23</v>
      </c>
      <c r="B33" s="48"/>
      <c r="C33" s="48"/>
      <c r="D33" s="46">
        <f>+D22+D11</f>
        <v>566309059</v>
      </c>
      <c r="E33" s="46">
        <f>+E22+E11</f>
        <v>44045597.539999999</v>
      </c>
      <c r="F33" s="46">
        <f>+F22+F11</f>
        <v>610354656.53999996</v>
      </c>
      <c r="G33" s="46">
        <f>+G22+G11</f>
        <v>245193168.69</v>
      </c>
      <c r="H33" s="46">
        <f t="shared" ref="H33:I33" si="3">+H22+H11</f>
        <v>237268124.64999998</v>
      </c>
      <c r="I33" s="46">
        <f t="shared" si="3"/>
        <v>285591282.91999996</v>
      </c>
      <c r="J33" s="100">
        <f>+J22+I11</f>
        <v>365161487.84999996</v>
      </c>
    </row>
    <row r="37" spans="1:10" ht="13.5" customHeight="1" x14ac:dyDescent="0.25"/>
    <row r="38" spans="1:10" hidden="1" x14ac:dyDescent="0.25"/>
    <row r="39" spans="1:10" ht="12" customHeight="1" x14ac:dyDescent="0.25"/>
    <row r="40" spans="1:10" ht="0.75" customHeight="1" x14ac:dyDescent="0.25"/>
    <row r="41" spans="1:10" ht="27.75" hidden="1" customHeight="1" x14ac:dyDescent="0.25"/>
    <row r="47" spans="1:10" ht="36" customHeight="1" x14ac:dyDescent="0.25"/>
    <row r="48" spans="1:10" ht="72" customHeight="1" x14ac:dyDescent="0.25"/>
    <row r="49" ht="64.5" customHeight="1" x14ac:dyDescent="0.25"/>
  </sheetData>
  <mergeCells count="47">
    <mergeCell ref="C3:I3"/>
    <mergeCell ref="C4:I4"/>
    <mergeCell ref="C5:I5"/>
    <mergeCell ref="C6:I6"/>
    <mergeCell ref="C7:I7"/>
    <mergeCell ref="I13:J13"/>
    <mergeCell ref="A8:C10"/>
    <mergeCell ref="A13:C13"/>
    <mergeCell ref="A22:C22"/>
    <mergeCell ref="A21:C21"/>
    <mergeCell ref="A11:C11"/>
    <mergeCell ref="I11:J11"/>
    <mergeCell ref="H9:H10"/>
    <mergeCell ref="I8:J10"/>
    <mergeCell ref="D8:H8"/>
    <mergeCell ref="A14:C14"/>
    <mergeCell ref="A15:C15"/>
    <mergeCell ref="A16:C16"/>
    <mergeCell ref="A17:C17"/>
    <mergeCell ref="A12:C12"/>
    <mergeCell ref="I14:J14"/>
    <mergeCell ref="I15:J15"/>
    <mergeCell ref="I16:J16"/>
    <mergeCell ref="I17:J17"/>
    <mergeCell ref="I18:J18"/>
    <mergeCell ref="I19:J19"/>
    <mergeCell ref="I24:J24"/>
    <mergeCell ref="A23:C23"/>
    <mergeCell ref="A24:C24"/>
    <mergeCell ref="I20:J20"/>
    <mergeCell ref="I21:J21"/>
    <mergeCell ref="A33:C33"/>
    <mergeCell ref="D9:D10"/>
    <mergeCell ref="E9:E10"/>
    <mergeCell ref="F9:F10"/>
    <mergeCell ref="G9:G10"/>
    <mergeCell ref="A28:C28"/>
    <mergeCell ref="A29:C29"/>
    <mergeCell ref="A30:C30"/>
    <mergeCell ref="A31:C31"/>
    <mergeCell ref="A32:C32"/>
    <mergeCell ref="A18:C18"/>
    <mergeCell ref="A19:C19"/>
    <mergeCell ref="A20:C20"/>
    <mergeCell ref="A26:C26"/>
    <mergeCell ref="A27:C27"/>
    <mergeCell ref="A25:C25"/>
  </mergeCells>
  <pageMargins left="0.6692913385826772" right="0.39370078740157483" top="0.39370078740157483" bottom="1.3779527559055118" header="0.39370078740157483" footer="0.39370078740157483"/>
  <pageSetup paperSize="4" scale="70" orientation="portrait" horizontalDpi="300" verticalDpi="300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DANIEL</cp:lastModifiedBy>
  <cp:lastPrinted>2020-07-30T16:34:57Z</cp:lastPrinted>
  <dcterms:created xsi:type="dcterms:W3CDTF">2020-04-27T19:51:46Z</dcterms:created>
  <dcterms:modified xsi:type="dcterms:W3CDTF">2020-07-30T16:35:13Z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