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Sheet1" sheetId="1" r:id="rId1"/>
  </sheets>
  <definedNames>
    <definedName name="_xlnm.Print_Area" localSheetId="0">'Sheet1'!$A$1:$G$54</definedName>
  </definedNames>
  <calcPr fullCalcOnLoad="1"/>
</workbook>
</file>

<file path=xl/sharedStrings.xml><?xml version="1.0" encoding="utf-8"?>
<sst xmlns="http://schemas.openxmlformats.org/spreadsheetml/2006/main" count="34" uniqueCount="34">
  <si>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</si>
  <si>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</si>
  <si>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</si>
  <si>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</si>
  <si>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</si>
  <si>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</si>
  <si>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</si>
  <si>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</si>
  <si>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</si>
  <si>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</si>
  <si>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</si>
  <si>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</si>
  <si>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</si>
  <si>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</si>
  <si>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</si>
  <si>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</si>
  <si>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</si>
  <si>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</si>
  <si>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</si>
  <si>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</si>
  <si>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</si>
  <si>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</si>
  <si>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</si>
  <si>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</si>
  <si>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</si>
  <si>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</si>
  <si>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</si>
  <si>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</si>
  <si>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</si>
  <si>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</si>
  <si>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</si>
  <si>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</si>
  <si>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</si>
  <si>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Del 01 de enero al 30 de junio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</si>
</sst>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5" fontId="0" fillId="0" borderId="15" xfId="0" applyNumberFormat="1" applyBorder="1" applyAlignment="1">
      <alignment vertical="top"/>
    </xf>
    <xf numFmtId="164" fontId="1" fillId="0" borderId="15" xfId="0" applyNumberFormat="1" applyFont="1" applyBorder="1" applyAlignment="1">
      <alignment vertical="top" wrapText="1"/>
    </xf>
    <xf numFmtId="164" fontId="0" fillId="0" borderId="15" xfId="0" applyNumberFormat="1" applyBorder="1" applyAlignment="1">
      <alignment vertical="top"/>
    </xf>
    <xf numFmtId="164" fontId="2" fillId="0" borderId="15" xfId="0" applyNumberFormat="1" applyFont="1" applyBorder="1" applyAlignment="1">
      <alignment vertical="top"/>
    </xf>
    <xf numFmtId="164" fontId="2" fillId="0" borderId="15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top" wrapText="1"/>
    </xf>
    <xf numFmtId="164" fontId="1" fillId="0" borderId="17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9" xfId="0" applyFont="1" applyBorder="1" applyAlignment="1">
      <alignment horizontal="left" vertical="center" indent="13"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4" fontId="2" fillId="0" borderId="20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vertical="top" wrapText="1"/>
    </xf>
    <xf numFmtId="164" fontId="0" fillId="0" borderId="22" xfId="0" applyNumberFormat="1" applyBorder="1" applyAlignment="1">
      <alignment vertical="top"/>
    </xf>
    <xf numFmtId="164" fontId="2" fillId="0" borderId="23" xfId="0" applyNumberFormat="1" applyFont="1" applyBorder="1" applyAlignment="1">
      <alignment vertical="center" wrapText="1"/>
    </xf>
    <xf numFmtId="0" fontId="2" fillId="33" borderId="24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49</xdr:row>
      <xdr:rowOff>47625</xdr:rowOff>
    </xdr:from>
    <xdr:to>
      <xdr:col>0</xdr:col>
      <xdr:colOff>2990850</xdr:colOff>
      <xdr:row>52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42900" y="12134850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0</xdr:col>
      <xdr:colOff>3133725</xdr:colOff>
      <xdr:row>48</xdr:row>
      <xdr:rowOff>152400</xdr:rowOff>
    </xdr:from>
    <xdr:to>
      <xdr:col>3</xdr:col>
      <xdr:colOff>657225</xdr:colOff>
      <xdr:row>51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133725" y="12077700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742950</xdr:colOff>
      <xdr:row>49</xdr:row>
      <xdr:rowOff>47625</xdr:rowOff>
    </xdr:from>
    <xdr:to>
      <xdr:col>6</xdr:col>
      <xdr:colOff>533400</xdr:colOff>
      <xdr:row>52</xdr:row>
      <xdr:rowOff>38100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800725" y="12134850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>
    <xdr:from>
      <xdr:col>0</xdr:col>
      <xdr:colOff>647700</xdr:colOff>
      <xdr:row>49</xdr:row>
      <xdr:rowOff>0</xdr:rowOff>
    </xdr:from>
    <xdr:to>
      <xdr:col>0</xdr:col>
      <xdr:colOff>2676525</xdr:colOff>
      <xdr:row>49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647700" y="120872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49</xdr:row>
      <xdr:rowOff>0</xdr:rowOff>
    </xdr:from>
    <xdr:to>
      <xdr:col>3</xdr:col>
      <xdr:colOff>371475</xdr:colOff>
      <xdr:row>49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3390900" y="1208722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49</xdr:row>
      <xdr:rowOff>0</xdr:rowOff>
    </xdr:from>
    <xdr:to>
      <xdr:col>6</xdr:col>
      <xdr:colOff>180975</xdr:colOff>
      <xdr:row>49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6134100" y="1208722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28"/>
  <sheetViews>
    <sheetView tabSelected="1" zoomScaleSheetLayoutView="100" zoomScalePageLayoutView="0" workbookViewId="0" topLeftCell="A1">
      <selection activeCell="F41" sqref="F41"/>
    </sheetView>
  </sheetViews>
  <sheetFormatPr defaultColWidth="6.8515625" defaultRowHeight="12.75" customHeight="1"/>
  <cols>
    <col min="1" max="1" width="47.140625" style="0" customWidth="1"/>
    <col min="2" max="2" width="14.7109375" style="0" bestFit="1" customWidth="1"/>
    <col min="3" max="3" width="14.00390625" style="0" customWidth="1"/>
    <col min="4" max="7" width="14.7109375" style="0" bestFit="1" customWidth="1"/>
  </cols>
  <sheetData>
    <row r="1" ht="182.25" customHeight="1"/>
    <row r="2" spans="1:7" ht="12.75" customHeight="1">
      <c r="A2" s="34" t="s">
        <v>30</v>
      </c>
      <c r="B2" s="34"/>
      <c r="C2" s="34"/>
      <c r="D2" s="34"/>
      <c r="E2" s="34"/>
      <c r="F2" s="34"/>
      <c r="G2" s="34"/>
    </row>
    <row r="3" spans="1:7" ht="12.75" customHeight="1">
      <c r="A3" s="34" t="s">
        <v>31</v>
      </c>
      <c r="B3" s="34"/>
      <c r="C3" s="34"/>
      <c r="D3" s="34"/>
      <c r="E3" s="34"/>
      <c r="F3" s="34"/>
      <c r="G3" s="34"/>
    </row>
    <row r="4" spans="1:7" ht="12.75">
      <c r="A4" s="35" t="s">
        <v>32</v>
      </c>
      <c r="B4" s="36"/>
      <c r="C4" s="36"/>
      <c r="D4" s="36"/>
      <c r="E4" s="36"/>
      <c r="F4" s="36"/>
      <c r="G4" s="36"/>
    </row>
    <row r="5" spans="1:7" ht="35.25" customHeight="1" thickBot="1">
      <c r="A5" s="37" t="s">
        <v>33</v>
      </c>
      <c r="B5" s="38"/>
      <c r="C5" s="38"/>
      <c r="D5" s="38"/>
      <c r="E5" s="38"/>
      <c r="F5" s="38"/>
      <c r="G5" s="38"/>
    </row>
    <row r="6" spans="1:7" ht="12.75" customHeight="1">
      <c r="A6" s="32" t="s">
        <v>27</v>
      </c>
      <c r="B6" s="30" t="s">
        <v>26</v>
      </c>
      <c r="C6" s="30"/>
      <c r="D6" s="30"/>
      <c r="E6" s="30"/>
      <c r="F6" s="30"/>
      <c r="G6" s="31"/>
    </row>
    <row r="7" spans="1:7" ht="24.75" customHeight="1">
      <c r="A7" s="33"/>
      <c r="B7" s="2" t="s">
        <v>20</v>
      </c>
      <c r="C7" s="3" t="s">
        <v>25</v>
      </c>
      <c r="D7" s="2" t="s">
        <v>21</v>
      </c>
      <c r="E7" s="2" t="s">
        <v>22</v>
      </c>
      <c r="F7" s="2" t="s">
        <v>23</v>
      </c>
      <c r="G7" s="4" t="s">
        <v>24</v>
      </c>
    </row>
    <row r="8" spans="1:7" ht="12.75">
      <c r="A8" s="33"/>
      <c r="B8" s="5">
        <v>1</v>
      </c>
      <c r="C8" s="5">
        <v>2</v>
      </c>
      <c r="D8" s="6" t="s">
        <v>0</v>
      </c>
      <c r="E8" s="5">
        <v>4</v>
      </c>
      <c r="F8" s="5">
        <v>5</v>
      </c>
      <c r="G8" s="7" t="s">
        <v>1</v>
      </c>
    </row>
    <row r="9" spans="1:7" ht="30.75" customHeight="1">
      <c r="A9" s="9" t="s">
        <v>28</v>
      </c>
      <c r="B9" s="10">
        <v>107447255.52</v>
      </c>
      <c r="C9" s="10">
        <f>+C10+C11</f>
        <v>8114573.02</v>
      </c>
      <c r="D9" s="10">
        <f>+D10+D11</f>
        <v>115561828.53999999</v>
      </c>
      <c r="E9" s="26">
        <f>+E10+E11</f>
        <v>53817754.41</v>
      </c>
      <c r="F9" s="10">
        <f>+F10+F11</f>
        <v>52989818.489999995</v>
      </c>
      <c r="G9" s="11">
        <f>+D9-E9</f>
        <v>61744074.129999995</v>
      </c>
    </row>
    <row r="10" spans="1:7" ht="12.75">
      <c r="A10" s="1" t="s">
        <v>2</v>
      </c>
      <c r="B10" s="12">
        <v>106533488.78</v>
      </c>
      <c r="C10" s="24">
        <v>8114573.02</v>
      </c>
      <c r="D10" s="13">
        <f>+B10+C10</f>
        <v>114648061.8</v>
      </c>
      <c r="E10" s="25">
        <v>53483621.04</v>
      </c>
      <c r="F10" s="14">
        <v>52655685.12</v>
      </c>
      <c r="G10" s="20">
        <f aca="true" t="shared" si="0" ref="G10:G27">+D10-E10</f>
        <v>61164440.76</v>
      </c>
    </row>
    <row r="11" spans="1:7" ht="20.25" customHeight="1">
      <c r="A11" s="1" t="s">
        <v>3</v>
      </c>
      <c r="B11" s="12">
        <v>913766.74</v>
      </c>
      <c r="C11" s="24">
        <v>0</v>
      </c>
      <c r="D11" s="13">
        <f aca="true" t="shared" si="1" ref="D11:D27">+B11+C11</f>
        <v>913766.74</v>
      </c>
      <c r="E11" s="25">
        <v>334133.37</v>
      </c>
      <c r="F11" s="14">
        <v>334133.37</v>
      </c>
      <c r="G11" s="20">
        <f t="shared" si="0"/>
        <v>579633.37</v>
      </c>
    </row>
    <row r="12" spans="1:7" ht="20.25" customHeight="1">
      <c r="A12" s="8" t="s">
        <v>4</v>
      </c>
      <c r="B12" s="15">
        <v>51989152.29</v>
      </c>
      <c r="C12" s="15">
        <f>+C13+C14+C15+C16</f>
        <v>1250261.29</v>
      </c>
      <c r="D12" s="16">
        <f>+D13+D14+D15+D16</f>
        <v>53239413.580000006</v>
      </c>
      <c r="E12" s="27">
        <f>+E13+E14+E15+E16</f>
        <v>18935457.1</v>
      </c>
      <c r="F12" s="16">
        <f>+F13+F14+F15+F16</f>
        <v>18653009.78</v>
      </c>
      <c r="G12" s="19">
        <f t="shared" si="0"/>
        <v>34303956.480000004</v>
      </c>
    </row>
    <row r="13" spans="1:7" ht="12.75">
      <c r="A13" s="1" t="s">
        <v>5</v>
      </c>
      <c r="B13" s="12">
        <v>32985732.89</v>
      </c>
      <c r="C13" s="24">
        <v>731145.86</v>
      </c>
      <c r="D13" s="13">
        <f t="shared" si="1"/>
        <v>33716878.75</v>
      </c>
      <c r="E13" s="25">
        <v>11921279.45</v>
      </c>
      <c r="F13" s="14">
        <v>11658781.46</v>
      </c>
      <c r="G13" s="20">
        <f t="shared" si="0"/>
        <v>21795599.3</v>
      </c>
    </row>
    <row r="14" spans="1:7" ht="12.75">
      <c r="A14" s="1" t="s">
        <v>6</v>
      </c>
      <c r="B14" s="12">
        <v>10511105.61</v>
      </c>
      <c r="C14" s="24">
        <v>0</v>
      </c>
      <c r="D14" s="13">
        <f t="shared" si="1"/>
        <v>10511105.61</v>
      </c>
      <c r="E14" s="25">
        <v>3904007.23</v>
      </c>
      <c r="F14" s="14">
        <v>3887387.24</v>
      </c>
      <c r="G14" s="20">
        <f t="shared" si="0"/>
        <v>6607098.379999999</v>
      </c>
    </row>
    <row r="15" spans="1:7" ht="25.5">
      <c r="A15" s="22" t="s">
        <v>7</v>
      </c>
      <c r="B15" s="12">
        <v>7523486.7</v>
      </c>
      <c r="C15" s="24">
        <v>519115.43</v>
      </c>
      <c r="D15" s="13">
        <f t="shared" si="1"/>
        <v>8042602.13</v>
      </c>
      <c r="E15" s="25">
        <v>2810318.53</v>
      </c>
      <c r="F15" s="14">
        <v>2806989.19</v>
      </c>
      <c r="G15" s="20">
        <f t="shared" si="0"/>
        <v>5232283.6</v>
      </c>
    </row>
    <row r="16" spans="1:7" ht="17.25" customHeight="1">
      <c r="A16" s="1" t="s">
        <v>8</v>
      </c>
      <c r="B16" s="12">
        <v>968827.09</v>
      </c>
      <c r="C16" s="24">
        <v>0</v>
      </c>
      <c r="D16" s="13">
        <f t="shared" si="1"/>
        <v>968827.09</v>
      </c>
      <c r="E16" s="25">
        <v>299851.89</v>
      </c>
      <c r="F16" s="14">
        <v>299851.89</v>
      </c>
      <c r="G16" s="20">
        <f t="shared" si="0"/>
        <v>668975.2</v>
      </c>
    </row>
    <row r="17" spans="1:7" ht="20.25" customHeight="1">
      <c r="A17" s="8" t="s">
        <v>9</v>
      </c>
      <c r="B17" s="15">
        <v>192821291.96</v>
      </c>
      <c r="C17" s="15">
        <f>+C18+C19+C20</f>
        <v>22190565.209999997</v>
      </c>
      <c r="D17" s="16">
        <f>+D18+D19+D20</f>
        <v>215011857.17000002</v>
      </c>
      <c r="E17" s="27">
        <f>+E18+E19+E20</f>
        <v>97699410.83</v>
      </c>
      <c r="F17" s="16">
        <f>+F18+F19+F20</f>
        <v>92212941.03</v>
      </c>
      <c r="G17" s="19">
        <f t="shared" si="0"/>
        <v>117312446.34000002</v>
      </c>
    </row>
    <row r="18" spans="1:7" ht="25.5">
      <c r="A18" s="22" t="s">
        <v>10</v>
      </c>
      <c r="B18" s="12">
        <v>179509716.19</v>
      </c>
      <c r="C18" s="24">
        <v>20719658.86</v>
      </c>
      <c r="D18" s="13">
        <f t="shared" si="1"/>
        <v>200229375.05</v>
      </c>
      <c r="E18" s="25">
        <v>92167862.94</v>
      </c>
      <c r="F18" s="14">
        <v>87264554.37</v>
      </c>
      <c r="G18" s="20">
        <f t="shared" si="0"/>
        <v>108061512.11000001</v>
      </c>
    </row>
    <row r="19" spans="1:7" ht="12.75">
      <c r="A19" s="1" t="s">
        <v>11</v>
      </c>
      <c r="B19" s="12">
        <v>9229623.8</v>
      </c>
      <c r="C19" s="24">
        <v>1463333.33</v>
      </c>
      <c r="D19" s="13">
        <f t="shared" si="1"/>
        <v>10692957.13</v>
      </c>
      <c r="E19" s="25">
        <v>4003510</v>
      </c>
      <c r="F19" s="14">
        <v>3420348.77</v>
      </c>
      <c r="G19" s="20">
        <f t="shared" si="0"/>
        <v>6689447.130000001</v>
      </c>
    </row>
    <row r="20" spans="1:7" ht="25.5">
      <c r="A20" s="22" t="s">
        <v>12</v>
      </c>
      <c r="B20" s="12">
        <v>4081951.97</v>
      </c>
      <c r="C20" s="24">
        <v>7573.02</v>
      </c>
      <c r="D20" s="13">
        <f t="shared" si="1"/>
        <v>4089524.99</v>
      </c>
      <c r="E20" s="25">
        <v>1528037.89</v>
      </c>
      <c r="F20" s="14">
        <v>1528037.89</v>
      </c>
      <c r="G20" s="20">
        <f t="shared" si="0"/>
        <v>2561487.1000000006</v>
      </c>
    </row>
    <row r="21" spans="1:7" ht="18" customHeight="1">
      <c r="A21" s="8" t="s">
        <v>13</v>
      </c>
      <c r="B21" s="15">
        <v>150180878.63</v>
      </c>
      <c r="C21" s="15">
        <f>+C22+C23</f>
        <v>2713629.5700000003</v>
      </c>
      <c r="D21" s="16">
        <f>+D22+D23</f>
        <v>152894508.2</v>
      </c>
      <c r="E21" s="27">
        <f>+E22+E23</f>
        <v>59641495.78</v>
      </c>
      <c r="F21" s="16">
        <f>+F22+F23</f>
        <v>58791304.5</v>
      </c>
      <c r="G21" s="19">
        <f t="shared" si="0"/>
        <v>93253012.41999999</v>
      </c>
    </row>
    <row r="22" spans="1:7" ht="25.5">
      <c r="A22" s="22" t="s">
        <v>14</v>
      </c>
      <c r="B22" s="12">
        <v>109298125.2</v>
      </c>
      <c r="C22" s="24">
        <v>1233629.57</v>
      </c>
      <c r="D22" s="13">
        <f t="shared" si="1"/>
        <v>110531754.77</v>
      </c>
      <c r="E22" s="25">
        <v>44632565.9</v>
      </c>
      <c r="F22" s="14">
        <v>43958273.5</v>
      </c>
      <c r="G22" s="20">
        <f t="shared" si="0"/>
        <v>65899188.87</v>
      </c>
    </row>
    <row r="23" spans="1:7" ht="18.75" customHeight="1">
      <c r="A23" s="1" t="s">
        <v>15</v>
      </c>
      <c r="B23" s="12">
        <v>40882753.43</v>
      </c>
      <c r="C23" s="24">
        <v>1480000</v>
      </c>
      <c r="D23" s="13">
        <f t="shared" si="1"/>
        <v>42362753.43</v>
      </c>
      <c r="E23" s="25">
        <v>15008929.88</v>
      </c>
      <c r="F23" s="14">
        <v>14833031</v>
      </c>
      <c r="G23" s="20">
        <f t="shared" si="0"/>
        <v>27353823.549999997</v>
      </c>
    </row>
    <row r="24" spans="1:7" ht="15" customHeight="1">
      <c r="A24" s="8" t="s">
        <v>16</v>
      </c>
      <c r="B24" s="15">
        <v>62922700.56</v>
      </c>
      <c r="C24" s="15">
        <f>+C25</f>
        <v>9776568.45</v>
      </c>
      <c r="D24" s="16">
        <f>+D25</f>
        <v>72699269.01</v>
      </c>
      <c r="E24" s="27">
        <f>+E25</f>
        <v>14736525.85</v>
      </c>
      <c r="F24" s="16">
        <f>+F25</f>
        <v>14268525.85</v>
      </c>
      <c r="G24" s="19">
        <f t="shared" si="0"/>
        <v>57962743.160000004</v>
      </c>
    </row>
    <row r="25" spans="1:7" ht="16.5" customHeight="1">
      <c r="A25" s="1" t="s">
        <v>17</v>
      </c>
      <c r="B25" s="12">
        <v>62922700.56</v>
      </c>
      <c r="C25" s="24">
        <v>9776568.45</v>
      </c>
      <c r="D25" s="13">
        <f t="shared" si="1"/>
        <v>72699269.01</v>
      </c>
      <c r="E25" s="25">
        <v>14736525.85</v>
      </c>
      <c r="F25" s="14">
        <v>14268525.85</v>
      </c>
      <c r="G25" s="20">
        <f t="shared" si="0"/>
        <v>57962743.160000004</v>
      </c>
    </row>
    <row r="26" spans="1:7" ht="15" customHeight="1">
      <c r="A26" s="8" t="s">
        <v>18</v>
      </c>
      <c r="B26" s="15">
        <v>947780.04</v>
      </c>
      <c r="C26" s="15">
        <f>+C27</f>
        <v>0</v>
      </c>
      <c r="D26" s="16">
        <f>+D27</f>
        <v>947780.04</v>
      </c>
      <c r="E26" s="27">
        <f>+E27</f>
        <v>362524.72</v>
      </c>
      <c r="F26" s="16">
        <f>+F27</f>
        <v>352525</v>
      </c>
      <c r="G26" s="19">
        <f t="shared" si="0"/>
        <v>585255.3200000001</v>
      </c>
    </row>
    <row r="27" spans="1:7" ht="12.75">
      <c r="A27" s="1" t="s">
        <v>19</v>
      </c>
      <c r="B27" s="12">
        <v>947780.04</v>
      </c>
      <c r="C27" s="12">
        <v>0</v>
      </c>
      <c r="D27" s="13">
        <f t="shared" si="1"/>
        <v>947780.04</v>
      </c>
      <c r="E27" s="25">
        <v>362524.72</v>
      </c>
      <c r="F27" s="28">
        <v>352525</v>
      </c>
      <c r="G27" s="21">
        <f t="shared" si="0"/>
        <v>585255.3200000001</v>
      </c>
    </row>
    <row r="28" spans="1:7" ht="20.25" customHeight="1" thickBot="1">
      <c r="A28" s="23" t="s">
        <v>29</v>
      </c>
      <c r="B28" s="17">
        <v>566309059</v>
      </c>
      <c r="C28" s="17">
        <f>+C9+C12+C17+C21+C24+C26</f>
        <v>44045597.53999999</v>
      </c>
      <c r="D28" s="18">
        <f>+D26+D24+D21+D17+D12+D9</f>
        <v>610354656.54</v>
      </c>
      <c r="E28" s="18">
        <f>+E26+E24+E21+E17+E12+E9</f>
        <v>245193168.69</v>
      </c>
      <c r="F28" s="18">
        <f>+F26+F24+F21+F17+F12+F9</f>
        <v>237268124.64999998</v>
      </c>
      <c r="G28" s="29">
        <f>+G26+G24+G21+G17+G12+G9</f>
        <v>365161487.85</v>
      </c>
    </row>
  </sheetData>
  <sheetProtection/>
  <mergeCells count="6">
    <mergeCell ref="B6:G6"/>
    <mergeCell ref="A6:A8"/>
    <mergeCell ref="A2:G2"/>
    <mergeCell ref="A3:G3"/>
    <mergeCell ref="A4:G4"/>
    <mergeCell ref="A5:G5"/>
  </mergeCells>
  <printOptions/>
  <pageMargins left="0.5905511811023623" right="0" top="0" bottom="0" header="0" footer="0"/>
  <pageSetup fitToHeight="0" fitToWidth="0" horizontalDpi="600" verticalDpi="600" orientation="portrait" scale="70" r:id="rId2"/>
  <ignoredErrors>
    <ignoredError sqref="D26 D12:D20 D22:D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CuentaPublica</cp:lastModifiedBy>
  <cp:lastPrinted>2020-07-30T16:56:18Z</cp:lastPrinted>
  <dcterms:created xsi:type="dcterms:W3CDTF">2020-04-26T02:57:03Z</dcterms:created>
  <dcterms:modified xsi:type="dcterms:W3CDTF">2020-07-30T16:56:29Z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