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TRANSPARENCIA 2020 GABY\"/>
    </mc:Choice>
  </mc:AlternateContent>
  <bookViews>
    <workbookView xWindow="0" yWindow="0" windowWidth="28620" windowHeight="114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66" i="1"/>
  <c r="C64" i="1"/>
  <c r="C63" i="1"/>
  <c r="C62" i="1"/>
  <c r="C61" i="1"/>
  <c r="C50" i="1"/>
  <c r="C48" i="1"/>
  <c r="C47" i="1"/>
  <c r="C46" i="1"/>
  <c r="C45" i="1"/>
  <c r="C40" i="1"/>
  <c r="C39" i="1" s="1"/>
  <c r="C37" i="1"/>
  <c r="C36" i="1"/>
  <c r="C34" i="1"/>
  <c r="C31" i="1" s="1"/>
  <c r="C29" i="1"/>
  <c r="C27" i="1" s="1"/>
  <c r="C28" i="1"/>
  <c r="C23" i="1"/>
  <c r="C21" i="1" s="1"/>
  <c r="C19" i="1"/>
  <c r="C18" i="1"/>
  <c r="C17" i="1"/>
  <c r="C13" i="1"/>
  <c r="C12" i="1"/>
  <c r="C10" i="1" l="1"/>
  <c r="C60" i="1"/>
  <c r="C44" i="1"/>
  <c r="C9" i="1"/>
</calcChain>
</file>

<file path=xl/sharedStrings.xml><?xml version="1.0" encoding="utf-8"?>
<sst xmlns="http://schemas.openxmlformats.org/spreadsheetml/2006/main" count="67" uniqueCount="65">
  <si>
    <t>BAJA CALIFORNIA/PLAYAS DE ROSARITO</t>
  </si>
  <si>
    <t>INGRESO ESTIMADO</t>
  </si>
  <si>
    <t>INICIATIVA DE LEY DE INGRESOS PARA EL EJERCICIO FISCAL 2020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</si>
  <si>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</si>
  <si>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</si>
  <si>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</si>
  <si>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</si>
  <si>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</si>
  <si>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</si>
  <si>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</si>
  <si>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</si>
  <si>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</si>
  <si>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</si>
  <si>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 xml:space="preserve">IMPUESTOS NO COMPRENDIDOS EN LA LEY DE INGRESOS VIGENTE, CAUSADOS EN </t>
  </si>
  <si>
    <t>EJERCICIOS FISCALES ANTERIORES PENDIENTES DE LIQUIDACION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</si>
  <si>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</si>
  <si>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</si>
  <si>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</si>
  <si>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</si>
  <si>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</si>
  <si>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</si>
  <si>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</si>
  <si>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</si>
  <si>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</t>
  </si>
  <si>
    <t>CAUSADAS EN EJERCICIOS FISCALES ANTERIORES PENDIENTES DE LIQUIDACION DE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</si>
  <si>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</si>
  <si>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</si>
  <si>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</si>
  <si>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</si>
  <si>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</si>
  <si>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</si>
  <si>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LIQUIDACION O PAGO</t>
  </si>
  <si>
    <t>PRODUCTOS</t>
  </si>
  <si>
    <t>PRODUCTOS DE CAPITAL (DEROGADO)</t>
  </si>
  <si>
    <t>PRODUCTOS NO COMPRENDIDOS EN LA LEY DE INGRESOS VIGENTE, CAUSADOS EN EJERCICIOS FISCALES ANTERIORES PENDIENTES DE LIQUIDACION O PAGO</t>
  </si>
  <si>
    <t>APROVECHAMIENTOS</t>
  </si>
  <si>
    <t>APROVECHAMIENTOS PATRIMONIALES</t>
  </si>
  <si>
    <t>ACCESORIOS DE APROVECHAMIENTOS</t>
  </si>
  <si>
    <t>APROVECHAMIENTOS NO COMPRENDIDOS EN LA LEY DE INGRESOS VIGENTE, CAUSADOS</t>
  </si>
  <si>
    <t>EN EJERCICIOS FISCALES ANTERIORES PENDIENTES DE LIQUIDACION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</si>
  <si>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</si>
  <si>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</si>
  <si>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</si>
  <si>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</si>
  <si>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</si>
  <si>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</si>
  <si>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</si>
  <si>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</si>
  <si>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</si>
  <si>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</si>
  <si>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</si>
  <si>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</si>
  <si>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</si>
  <si>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</si>
  <si>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</si>
  <si>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</si>
  <si>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</si>
  <si>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</si>
  <si>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</si>
  <si>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</si>
  <si>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</si>
  <si>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INGRESOS DERIVADOS DE FINANCIAMIENTOS</t>
  </si>
  <si>
    <t>ENDEUDAMIENTO INTERNO</t>
  </si>
  <si>
    <t>ENDEUDAMIENTO EXTERNO</t>
  </si>
  <si>
    <t>FINANCIAMIENTO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</si>
</sst>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5" formatCode="_(&quot;$&quot;* #,##0.0_);_(&quot;$&quot;* \(#,##0.0\);_(&quot;$&quot;* &quot;-&quot;??_);_(@_)"/>
    <numFmt numFmtId="166" formatCode="_-&quot;$&quot;* #,##0_-;\-&quot;$&quot;* #,##0_-;_-&quot;$&quot;* &quot;-&quot;??_-;_-@_-"/>
    <numFmt numFmtId="167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7" tint="0.79998168889431442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theme="7" tint="0.79998168889431442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61B37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5">
    <xf numFmtId="0" fontId="0" fillId="0" borderId="0" xfId="0"/>
    <xf numFmtId="165" fontId="3" fillId="3" borderId="3" xfId="1" applyNumberFormat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wrapText="1"/>
    </xf>
    <xf numFmtId="0" fontId="4" fillId="2" borderId="0" xfId="2" applyFont="1" applyFill="1" applyBorder="1" applyAlignment="1">
      <alignment horizontal="left" wrapText="1"/>
    </xf>
    <xf numFmtId="165" fontId="5" fillId="2" borderId="0" xfId="1" applyNumberFormat="1" applyFont="1" applyFill="1" applyAlignment="1">
      <alignment wrapText="1"/>
    </xf>
    <xf numFmtId="0" fontId="4" fillId="2" borderId="0" xfId="2" applyFont="1" applyFill="1" applyAlignment="1">
      <alignment wrapText="1"/>
    </xf>
    <xf numFmtId="0" fontId="4" fillId="2" borderId="0" xfId="2" applyFont="1" applyFill="1" applyAlignment="1">
      <alignment horizontal="left" wrapText="1"/>
    </xf>
    <xf numFmtId="9" fontId="1" fillId="2" borderId="0" xfId="3" applyFont="1" applyFill="1" applyAlignment="1">
      <alignment wrapText="1"/>
    </xf>
    <xf numFmtId="9" fontId="1" fillId="2" borderId="0" xfId="3" applyFont="1" applyFill="1" applyAlignment="1">
      <alignment horizontal="left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4" fillId="0" borderId="0" xfId="2" applyFont="1" applyAlignment="1">
      <alignment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165" fontId="3" fillId="3" borderId="9" xfId="1" applyNumberFormat="1" applyFont="1" applyFill="1" applyBorder="1" applyAlignment="1">
      <alignment vertical="center" wrapText="1"/>
    </xf>
    <xf numFmtId="166" fontId="7" fillId="4" borderId="10" xfId="2" applyNumberFormat="1" applyFont="1" applyFill="1" applyBorder="1" applyAlignment="1">
      <alignment horizontal="left" vertical="top" wrapText="1"/>
    </xf>
    <xf numFmtId="166" fontId="7" fillId="4" borderId="11" xfId="2" applyNumberFormat="1" applyFont="1" applyFill="1" applyBorder="1" applyAlignment="1">
      <alignment horizontal="left" vertical="top" wrapText="1"/>
    </xf>
    <xf numFmtId="165" fontId="7" fillId="4" borderId="12" xfId="1" applyNumberFormat="1" applyFont="1" applyFill="1" applyBorder="1" applyAlignment="1">
      <alignment vertical="center" wrapText="1"/>
    </xf>
    <xf numFmtId="166" fontId="5" fillId="2" borderId="13" xfId="2" applyNumberFormat="1" applyFont="1" applyFill="1" applyBorder="1" applyAlignment="1">
      <alignment wrapText="1"/>
    </xf>
    <xf numFmtId="166" fontId="5" fillId="2" borderId="14" xfId="2" applyNumberFormat="1" applyFont="1" applyFill="1" applyBorder="1" applyAlignment="1">
      <alignment horizontal="left" wrapText="1"/>
    </xf>
    <xf numFmtId="165" fontId="5" fillId="2" borderId="12" xfId="1" applyNumberFormat="1" applyFont="1" applyFill="1" applyBorder="1" applyAlignment="1">
      <alignment wrapText="1"/>
    </xf>
    <xf numFmtId="165" fontId="5" fillId="2" borderId="12" xfId="1" applyNumberFormat="1" applyFont="1" applyFill="1" applyBorder="1" applyAlignment="1">
      <alignment vertical="center" wrapText="1"/>
    </xf>
    <xf numFmtId="165" fontId="5" fillId="2" borderId="12" xfId="1" applyNumberFormat="1" applyFont="1" applyFill="1" applyBorder="1" applyAlignment="1">
      <alignment horizontal="center" vertical="center" wrapText="1"/>
    </xf>
    <xf numFmtId="166" fontId="7" fillId="4" borderId="13" xfId="2" applyNumberFormat="1" applyFont="1" applyFill="1" applyBorder="1" applyAlignment="1">
      <alignment horizontal="left" wrapText="1"/>
    </xf>
    <xf numFmtId="166" fontId="7" fillId="4" borderId="14" xfId="2" applyNumberFormat="1" applyFont="1" applyFill="1" applyBorder="1" applyAlignment="1">
      <alignment horizontal="left" wrapText="1"/>
    </xf>
    <xf numFmtId="165" fontId="7" fillId="4" borderId="12" xfId="1" applyNumberFormat="1" applyFont="1" applyFill="1" applyBorder="1" applyAlignment="1">
      <alignment horizontal="center" vertical="center" wrapText="1"/>
    </xf>
    <xf numFmtId="166" fontId="7" fillId="2" borderId="13" xfId="2" applyNumberFormat="1" applyFont="1" applyFill="1" applyBorder="1" applyAlignment="1">
      <alignment wrapText="1"/>
    </xf>
    <xf numFmtId="0" fontId="4" fillId="2" borderId="13" xfId="2" applyFont="1" applyFill="1" applyBorder="1" applyAlignment="1">
      <alignment wrapText="1"/>
    </xf>
    <xf numFmtId="0" fontId="5" fillId="2" borderId="14" xfId="2" applyFont="1" applyFill="1" applyBorder="1" applyAlignment="1">
      <alignment horizontal="left" wrapText="1"/>
    </xf>
    <xf numFmtId="166" fontId="5" fillId="2" borderId="14" xfId="2" applyNumberFormat="1" applyFont="1" applyFill="1" applyBorder="1" applyAlignment="1">
      <alignment wrapText="1"/>
    </xf>
    <xf numFmtId="166" fontId="5" fillId="2" borderId="14" xfId="2" applyNumberFormat="1" applyFont="1" applyFill="1" applyBorder="1" applyAlignment="1">
      <alignment horizontal="left" wrapText="1"/>
    </xf>
    <xf numFmtId="0" fontId="4" fillId="2" borderId="15" xfId="2" applyFont="1" applyFill="1" applyBorder="1" applyAlignment="1">
      <alignment wrapText="1"/>
    </xf>
    <xf numFmtId="0" fontId="5" fillId="2" borderId="16" xfId="2" applyFont="1" applyFill="1" applyBorder="1" applyAlignment="1">
      <alignment horizontal="left" wrapText="1"/>
    </xf>
    <xf numFmtId="165" fontId="5" fillId="2" borderId="17" xfId="1" applyNumberFormat="1" applyFont="1" applyFill="1" applyBorder="1" applyAlignment="1">
      <alignment wrapText="1"/>
    </xf>
    <xf numFmtId="167" fontId="7" fillId="4" borderId="13" xfId="2" applyNumberFormat="1" applyFont="1" applyFill="1" applyBorder="1" applyAlignment="1">
      <alignment horizontal="left" vertical="center" wrapText="1"/>
    </xf>
    <xf numFmtId="167" fontId="7" fillId="4" borderId="0" xfId="2" applyNumberFormat="1" applyFont="1" applyFill="1" applyBorder="1" applyAlignment="1">
      <alignment horizontal="left" vertical="center" wrapText="1"/>
    </xf>
    <xf numFmtId="167" fontId="5" fillId="2" borderId="13" xfId="2" applyNumberFormat="1" applyFont="1" applyFill="1" applyBorder="1" applyAlignment="1">
      <alignment vertical="center" wrapText="1"/>
    </xf>
    <xf numFmtId="167" fontId="5" fillId="2" borderId="0" xfId="2" applyNumberFormat="1" applyFont="1" applyFill="1" applyBorder="1" applyAlignment="1">
      <alignment horizontal="left" vertical="center" wrapText="1"/>
    </xf>
    <xf numFmtId="167" fontId="4" fillId="2" borderId="15" xfId="2" applyNumberFormat="1" applyFont="1" applyFill="1" applyBorder="1" applyAlignment="1">
      <alignment vertical="center" wrapText="1"/>
    </xf>
    <xf numFmtId="167" fontId="5" fillId="2" borderId="18" xfId="2" applyNumberFormat="1" applyFont="1" applyFill="1" applyBorder="1" applyAlignment="1">
      <alignment horizontal="left" vertical="center" wrapText="1"/>
    </xf>
    <xf numFmtId="0" fontId="4" fillId="0" borderId="0" xfId="2" applyFont="1" applyAlignment="1">
      <alignment horizontal="left" wrapText="1"/>
    </xf>
    <xf numFmtId="165" fontId="5" fillId="0" borderId="0" xfId="1" applyNumberFormat="1" applyFont="1" applyAlignment="1">
      <alignment wrapText="1"/>
    </xf>
  </cellXfs>
  <cellStyles count="4">
    <cellStyle name="Moneda" xfId="1" builtinId="4"/>
    <cellStyle name="Normal" xfId="0" builtinId="0"/>
    <cellStyle name="Normal 2" xfId="2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987427</xdr:colOff>
      <xdr:row>5</xdr:row>
      <xdr:rowOff>107950</xdr:rowOff>
    </xdr:from>
    <xdr:to>
      <xdr:col>2</xdr:col>
      <xdr:colOff>1397001</xdr:colOff>
      <xdr:row>5</xdr:row>
      <xdr:rowOff>361950</xdr:rowOff>
    </xdr:to>
    <xdr:sp macro="" textlink="">
      <xdr:nvSpPr>
        <xdr:cNvPr id="2" name="Text 24"/>
        <xdr:cNvSpPr txBox="1">
          <a:spLocks noChangeArrowheads="1"/>
        </xdr:cNvSpPr>
      </xdr:nvSpPr>
      <xdr:spPr bwMode="auto">
        <a:xfrm>
          <a:off x="234952" y="1203325"/>
          <a:ext cx="7181849" cy="254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s-MX" sz="1400" b="1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AYUNTAMIENTO MUNICIPAL DE</a:t>
          </a:r>
          <a:r>
            <a:rPr lang="es-MX" sz="1400" b="1" i="0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PLAYAS DE ROSARITO B.C.</a:t>
          </a:r>
          <a:endParaRPr lang="es-MX" sz="2400" b="1" i="0" strike="noStrike">
            <a:solidFill>
              <a:schemeClr val="tx2">
                <a:lumMod val="75000"/>
              </a:schemeClr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1562306</xdr:colOff>
      <xdr:row>0</xdr:row>
      <xdr:rowOff>161925</xdr:rowOff>
    </xdr:from>
    <xdr:to>
      <xdr:col>2</xdr:col>
      <xdr:colOff>84664</xdr:colOff>
      <xdr:row>4</xdr:row>
      <xdr:rowOff>123824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397" b="37378"/>
        <a:stretch/>
      </xdr:blipFill>
      <xdr:spPr>
        <a:xfrm>
          <a:off x="1800431" y="161925"/>
          <a:ext cx="4304033" cy="8381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entaPublica/Desktop/AYUNTAMIENTO/2020/TRANSPARENCIA%20PRESUP/AVANCE%20DE%20INGRESOS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0 POR RUBRO"/>
      <sheetName val="INGRESOS 2020 RUBRO Y PARTIDA"/>
      <sheetName val="INGRESOS 2020 CALENDARIO MENSUA"/>
      <sheetName val="INGRESOS 2020 PARTIDA MENSUAL"/>
      <sheetName val="SABANA DE TRANSFERENCIAS"/>
      <sheetName val="TRANSF POR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</sheetNames>
    <sheetDataSet>
      <sheetData sheetId="0"/>
      <sheetData sheetId="1">
        <row r="13">
          <cell r="D13">
            <v>0</v>
          </cell>
        </row>
        <row r="14">
          <cell r="D14">
            <v>47372335</v>
          </cell>
        </row>
        <row r="15">
          <cell r="D15">
            <v>36848250</v>
          </cell>
        </row>
        <row r="16">
          <cell r="D16">
            <v>0</v>
          </cell>
        </row>
        <row r="18">
          <cell r="D18">
            <v>205258</v>
          </cell>
        </row>
        <row r="20">
          <cell r="D20">
            <v>1843700</v>
          </cell>
        </row>
        <row r="21">
          <cell r="D21">
            <v>1802500</v>
          </cell>
        </row>
        <row r="23">
          <cell r="D23">
            <v>10800000</v>
          </cell>
        </row>
        <row r="24">
          <cell r="D24">
            <v>30900000</v>
          </cell>
        </row>
        <row r="25">
          <cell r="D25">
            <v>8719031</v>
          </cell>
        </row>
        <row r="26">
          <cell r="D26">
            <v>13158250</v>
          </cell>
        </row>
        <row r="27">
          <cell r="D27">
            <v>9991000</v>
          </cell>
        </row>
        <row r="28">
          <cell r="D28">
            <v>2113560</v>
          </cell>
        </row>
        <row r="30">
          <cell r="D30">
            <v>17815219</v>
          </cell>
        </row>
        <row r="31">
          <cell r="D31">
            <v>0</v>
          </cell>
        </row>
        <row r="32">
          <cell r="D32">
            <v>0</v>
          </cell>
        </row>
        <row r="36">
          <cell r="D36">
            <v>2781000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4">
          <cell r="D44">
            <v>1802500</v>
          </cell>
        </row>
        <row r="48">
          <cell r="D48">
            <v>40629</v>
          </cell>
        </row>
        <row r="49">
          <cell r="D49">
            <v>222355</v>
          </cell>
        </row>
        <row r="50">
          <cell r="D50">
            <v>0</v>
          </cell>
        </row>
        <row r="51">
          <cell r="D51">
            <v>671551</v>
          </cell>
        </row>
        <row r="52">
          <cell r="D52">
            <v>536898</v>
          </cell>
        </row>
        <row r="53">
          <cell r="D53">
            <v>39740</v>
          </cell>
        </row>
        <row r="54">
          <cell r="D54">
            <v>329061</v>
          </cell>
        </row>
        <row r="55">
          <cell r="D55">
            <v>618231</v>
          </cell>
        </row>
        <row r="56">
          <cell r="D56">
            <v>0</v>
          </cell>
        </row>
        <row r="57">
          <cell r="D57">
            <v>334446</v>
          </cell>
        </row>
        <row r="58">
          <cell r="D58">
            <v>10338</v>
          </cell>
        </row>
        <row r="59">
          <cell r="D59">
            <v>250042</v>
          </cell>
        </row>
        <row r="60">
          <cell r="D60">
            <v>133744</v>
          </cell>
        </row>
        <row r="61">
          <cell r="D61">
            <v>335780</v>
          </cell>
        </row>
        <row r="62">
          <cell r="D62">
            <v>28707</v>
          </cell>
        </row>
        <row r="63">
          <cell r="D63">
            <v>264413</v>
          </cell>
        </row>
        <row r="64">
          <cell r="D64">
            <v>412000</v>
          </cell>
        </row>
        <row r="65">
          <cell r="D65">
            <v>4014</v>
          </cell>
        </row>
        <row r="66">
          <cell r="D66">
            <v>14420</v>
          </cell>
        </row>
        <row r="67">
          <cell r="D67">
            <v>39572</v>
          </cell>
        </row>
        <row r="68">
          <cell r="D68">
            <v>185147</v>
          </cell>
        </row>
        <row r="69">
          <cell r="D69">
            <v>953960</v>
          </cell>
        </row>
        <row r="70">
          <cell r="D70">
            <v>276118</v>
          </cell>
        </row>
        <row r="71">
          <cell r="D71">
            <v>161829</v>
          </cell>
        </row>
        <row r="72">
          <cell r="D72">
            <v>526890</v>
          </cell>
        </row>
        <row r="73">
          <cell r="D73">
            <v>0</v>
          </cell>
        </row>
        <row r="74">
          <cell r="D74">
            <v>170188</v>
          </cell>
        </row>
        <row r="75">
          <cell r="D75">
            <v>259862</v>
          </cell>
        </row>
        <row r="76">
          <cell r="D76">
            <v>815760</v>
          </cell>
        </row>
        <row r="77">
          <cell r="D77">
            <v>131492</v>
          </cell>
        </row>
        <row r="78">
          <cell r="D78">
            <v>41866</v>
          </cell>
        </row>
        <row r="79">
          <cell r="D79">
            <v>12025</v>
          </cell>
        </row>
        <row r="80">
          <cell r="D80">
            <v>428384</v>
          </cell>
        </row>
        <row r="81">
          <cell r="D81">
            <v>3296000</v>
          </cell>
        </row>
        <row r="82">
          <cell r="D82">
            <v>434691</v>
          </cell>
        </row>
        <row r="83">
          <cell r="D83">
            <v>342772</v>
          </cell>
        </row>
        <row r="84">
          <cell r="D84">
            <v>97885</v>
          </cell>
        </row>
        <row r="85">
          <cell r="D85">
            <v>5760</v>
          </cell>
        </row>
        <row r="86">
          <cell r="D86">
            <v>0</v>
          </cell>
        </row>
        <row r="87">
          <cell r="D87">
            <v>120448</v>
          </cell>
        </row>
        <row r="88">
          <cell r="D88">
            <v>324862</v>
          </cell>
        </row>
        <row r="89">
          <cell r="D89">
            <v>0</v>
          </cell>
        </row>
        <row r="90">
          <cell r="D90">
            <v>95316</v>
          </cell>
        </row>
        <row r="91">
          <cell r="D91">
            <v>31853</v>
          </cell>
        </row>
        <row r="92">
          <cell r="D92">
            <v>1881</v>
          </cell>
        </row>
        <row r="93">
          <cell r="D93">
            <v>573558</v>
          </cell>
        </row>
        <row r="94">
          <cell r="D94">
            <v>802</v>
          </cell>
        </row>
        <row r="95">
          <cell r="D95">
            <v>112798</v>
          </cell>
        </row>
        <row r="96">
          <cell r="D96">
            <v>121366</v>
          </cell>
        </row>
        <row r="97">
          <cell r="D97">
            <v>10446</v>
          </cell>
        </row>
        <row r="98">
          <cell r="D98">
            <v>68302</v>
          </cell>
        </row>
        <row r="99">
          <cell r="D99">
            <v>0</v>
          </cell>
        </row>
        <row r="100">
          <cell r="D100">
            <v>984863</v>
          </cell>
        </row>
        <row r="101">
          <cell r="D101">
            <v>816743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453391</v>
          </cell>
        </row>
        <row r="105">
          <cell r="D105">
            <v>265534</v>
          </cell>
        </row>
        <row r="106">
          <cell r="D106">
            <v>176094</v>
          </cell>
        </row>
        <row r="107">
          <cell r="D107">
            <v>948359</v>
          </cell>
        </row>
        <row r="108">
          <cell r="D108">
            <v>61921</v>
          </cell>
        </row>
        <row r="109">
          <cell r="D109">
            <v>226092</v>
          </cell>
        </row>
        <row r="110">
          <cell r="D110">
            <v>17102</v>
          </cell>
        </row>
        <row r="111">
          <cell r="D111">
            <v>1084137</v>
          </cell>
        </row>
        <row r="112">
          <cell r="D112">
            <v>51023</v>
          </cell>
        </row>
        <row r="113">
          <cell r="D113">
            <v>234624</v>
          </cell>
        </row>
        <row r="114">
          <cell r="D114">
            <v>20600</v>
          </cell>
        </row>
        <row r="115">
          <cell r="D115">
            <v>927000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11093936</v>
          </cell>
        </row>
        <row r="119">
          <cell r="D119">
            <v>31769</v>
          </cell>
        </row>
        <row r="120">
          <cell r="D120">
            <v>1901547</v>
          </cell>
        </row>
        <row r="121">
          <cell r="D121">
            <v>39918</v>
          </cell>
        </row>
        <row r="122">
          <cell r="D122">
            <v>27747</v>
          </cell>
        </row>
        <row r="123">
          <cell r="D123">
            <v>28092</v>
          </cell>
        </row>
        <row r="124">
          <cell r="D124">
            <v>24606</v>
          </cell>
        </row>
        <row r="125">
          <cell r="D125">
            <v>23453</v>
          </cell>
        </row>
        <row r="126">
          <cell r="D126">
            <v>11992</v>
          </cell>
        </row>
        <row r="127">
          <cell r="D127">
            <v>509747</v>
          </cell>
        </row>
        <row r="128">
          <cell r="D128">
            <v>302955</v>
          </cell>
        </row>
        <row r="129">
          <cell r="D129">
            <v>494400</v>
          </cell>
        </row>
        <row r="130">
          <cell r="D130">
            <v>92700</v>
          </cell>
        </row>
        <row r="131">
          <cell r="D131">
            <v>196052</v>
          </cell>
        </row>
        <row r="132">
          <cell r="D132">
            <v>0</v>
          </cell>
        </row>
        <row r="133">
          <cell r="D133">
            <v>11207</v>
          </cell>
        </row>
        <row r="134">
          <cell r="D134">
            <v>7696</v>
          </cell>
        </row>
        <row r="135">
          <cell r="D135">
            <v>22627</v>
          </cell>
        </row>
        <row r="136">
          <cell r="D136">
            <v>25750</v>
          </cell>
        </row>
        <row r="137">
          <cell r="D137">
            <v>113300</v>
          </cell>
        </row>
        <row r="138">
          <cell r="D138">
            <v>2295983</v>
          </cell>
        </row>
        <row r="139">
          <cell r="D139">
            <v>3979</v>
          </cell>
        </row>
        <row r="140">
          <cell r="D140">
            <v>325735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934322</v>
          </cell>
        </row>
        <row r="144">
          <cell r="D144">
            <v>13652</v>
          </cell>
        </row>
        <row r="145">
          <cell r="D145">
            <v>3489</v>
          </cell>
        </row>
        <row r="146">
          <cell r="D146">
            <v>5958</v>
          </cell>
        </row>
        <row r="147">
          <cell r="D147">
            <v>76030</v>
          </cell>
        </row>
        <row r="148">
          <cell r="D148">
            <v>20522</v>
          </cell>
        </row>
        <row r="149">
          <cell r="D149">
            <v>1564806</v>
          </cell>
        </row>
        <row r="150">
          <cell r="D150">
            <v>855085</v>
          </cell>
        </row>
        <row r="151">
          <cell r="D151">
            <v>442877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489685</v>
          </cell>
        </row>
        <row r="156">
          <cell r="D156">
            <v>1616943</v>
          </cell>
        </row>
        <row r="157">
          <cell r="D157">
            <v>1133000</v>
          </cell>
        </row>
        <row r="158">
          <cell r="D158">
            <v>2806272</v>
          </cell>
        </row>
        <row r="159">
          <cell r="D159">
            <v>208937</v>
          </cell>
        </row>
        <row r="160">
          <cell r="D160">
            <v>31827</v>
          </cell>
        </row>
        <row r="161">
          <cell r="D161">
            <v>585265</v>
          </cell>
        </row>
        <row r="162">
          <cell r="D162">
            <v>535149</v>
          </cell>
        </row>
        <row r="163">
          <cell r="D163">
            <v>3220</v>
          </cell>
        </row>
        <row r="164">
          <cell r="D164">
            <v>0</v>
          </cell>
        </row>
        <row r="165">
          <cell r="D165">
            <v>207817</v>
          </cell>
        </row>
        <row r="166">
          <cell r="D166">
            <v>0</v>
          </cell>
        </row>
        <row r="167">
          <cell r="D167">
            <v>42436</v>
          </cell>
        </row>
        <row r="168">
          <cell r="D168">
            <v>312555</v>
          </cell>
        </row>
        <row r="169">
          <cell r="D169">
            <v>38002</v>
          </cell>
        </row>
        <row r="170">
          <cell r="D170">
            <v>1026816</v>
          </cell>
        </row>
        <row r="171">
          <cell r="D171">
            <v>36146</v>
          </cell>
        </row>
        <row r="173">
          <cell r="D173">
            <v>0</v>
          </cell>
        </row>
        <row r="174">
          <cell r="D174">
            <v>0</v>
          </cell>
        </row>
        <row r="177">
          <cell r="D177">
            <v>17682</v>
          </cell>
        </row>
        <row r="178">
          <cell r="D178">
            <v>108989</v>
          </cell>
        </row>
        <row r="179">
          <cell r="D179">
            <v>135996</v>
          </cell>
        </row>
        <row r="180">
          <cell r="D180">
            <v>0</v>
          </cell>
        </row>
        <row r="184">
          <cell r="D184">
            <v>3856</v>
          </cell>
        </row>
        <row r="185">
          <cell r="D185">
            <v>219612</v>
          </cell>
        </row>
        <row r="186">
          <cell r="D186">
            <v>0</v>
          </cell>
        </row>
        <row r="187">
          <cell r="D187">
            <v>1366398</v>
          </cell>
        </row>
        <row r="188">
          <cell r="D188">
            <v>447192</v>
          </cell>
        </row>
        <row r="189">
          <cell r="D189">
            <v>72598</v>
          </cell>
        </row>
        <row r="190">
          <cell r="D190">
            <v>7416000</v>
          </cell>
        </row>
        <row r="196">
          <cell r="D196">
            <v>15184</v>
          </cell>
        </row>
        <row r="197">
          <cell r="D197">
            <v>448432</v>
          </cell>
        </row>
        <row r="198">
          <cell r="D198">
            <v>19961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12657</v>
          </cell>
        </row>
        <row r="202">
          <cell r="D202">
            <v>0</v>
          </cell>
        </row>
        <row r="203">
          <cell r="D203">
            <v>90283</v>
          </cell>
        </row>
        <row r="204">
          <cell r="D204">
            <v>17584</v>
          </cell>
        </row>
        <row r="205">
          <cell r="D205">
            <v>245366</v>
          </cell>
        </row>
        <row r="206">
          <cell r="D206">
            <v>779760</v>
          </cell>
        </row>
        <row r="207">
          <cell r="D207">
            <v>926823</v>
          </cell>
        </row>
        <row r="208">
          <cell r="D208">
            <v>3005750</v>
          </cell>
        </row>
        <row r="209">
          <cell r="D209">
            <v>920163</v>
          </cell>
        </row>
        <row r="210">
          <cell r="D210">
            <v>754660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>
            <v>145952</v>
          </cell>
        </row>
        <row r="214">
          <cell r="D214">
            <v>0</v>
          </cell>
        </row>
        <row r="215">
          <cell r="D215">
            <v>75336</v>
          </cell>
        </row>
        <row r="216">
          <cell r="D216">
            <v>35020</v>
          </cell>
        </row>
        <row r="217">
          <cell r="D217">
            <v>20600</v>
          </cell>
        </row>
        <row r="218">
          <cell r="D218">
            <v>0</v>
          </cell>
        </row>
        <row r="219">
          <cell r="D219">
            <v>225055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30">
          <cell r="D230">
            <v>0</v>
          </cell>
        </row>
        <row r="231">
          <cell r="D231">
            <v>766320</v>
          </cell>
        </row>
        <row r="233">
          <cell r="D233">
            <v>184676</v>
          </cell>
        </row>
        <row r="234">
          <cell r="D234">
            <v>2060</v>
          </cell>
        </row>
        <row r="235">
          <cell r="D235">
            <v>217850</v>
          </cell>
        </row>
        <row r="236">
          <cell r="D236">
            <v>84691</v>
          </cell>
        </row>
        <row r="237">
          <cell r="D237">
            <v>83170</v>
          </cell>
        </row>
        <row r="238">
          <cell r="D238">
            <v>25041</v>
          </cell>
        </row>
        <row r="240">
          <cell r="D240">
            <v>47854</v>
          </cell>
        </row>
        <row r="241">
          <cell r="D241">
            <v>184849</v>
          </cell>
        </row>
        <row r="242">
          <cell r="D242">
            <v>0</v>
          </cell>
        </row>
        <row r="246">
          <cell r="D246">
            <v>135234901.84999999</v>
          </cell>
        </row>
        <row r="247">
          <cell r="D247">
            <v>21522207.780000001</v>
          </cell>
        </row>
        <row r="248">
          <cell r="D248">
            <v>8658908.8699999992</v>
          </cell>
        </row>
        <row r="249">
          <cell r="D249">
            <v>3049865.7</v>
          </cell>
        </row>
        <row r="250">
          <cell r="D250">
            <v>13016863.199999999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8035301.1600000001</v>
          </cell>
        </row>
        <row r="258">
          <cell r="D258">
            <v>440448.76</v>
          </cell>
        </row>
        <row r="259">
          <cell r="D259">
            <v>867534.17</v>
          </cell>
        </row>
        <row r="260">
          <cell r="D260">
            <v>408897.15</v>
          </cell>
        </row>
        <row r="261">
          <cell r="D261">
            <v>0</v>
          </cell>
        </row>
        <row r="262">
          <cell r="D262">
            <v>0</v>
          </cell>
        </row>
        <row r="264">
          <cell r="D264">
            <v>72921410.900000006</v>
          </cell>
        </row>
        <row r="265">
          <cell r="D265">
            <v>33272602.09</v>
          </cell>
        </row>
        <row r="266">
          <cell r="D266">
            <v>0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4">
          <cell r="D284">
            <v>0</v>
          </cell>
        </row>
        <row r="285">
          <cell r="D285">
            <v>11002341.27</v>
          </cell>
        </row>
        <row r="286">
          <cell r="D286">
            <v>1870066.14</v>
          </cell>
        </row>
        <row r="287">
          <cell r="D287">
            <v>0</v>
          </cell>
        </row>
        <row r="288">
          <cell r="D28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topLeftCell="A45" workbookViewId="0">
      <selection activeCell="E52" sqref="E52"/>
    </sheetView>
  </sheetViews>
  <sheetFormatPr baseColWidth="10" defaultColWidth="24.85546875" defaultRowHeight="15" x14ac:dyDescent="0.25"/>
  <cols>
    <col min="1" max="1" width="3.5703125" style="12" customWidth="1"/>
    <col min="2" max="2" width="86.7109375" style="43" customWidth="1"/>
    <col min="3" max="3" width="28.42578125" style="44" customWidth="1"/>
    <col min="4" max="16384" width="24.85546875" style="12"/>
  </cols>
  <sheetData>
    <row r="1" spans="1:3" s="6" customFormat="1" ht="17.25" customHeight="1" x14ac:dyDescent="0.25">
      <c r="A1" s="3"/>
      <c r="B1" s="4"/>
      <c r="C1" s="5"/>
    </row>
    <row r="2" spans="1:3" s="6" customFormat="1" ht="17.25" customHeight="1" x14ac:dyDescent="0.25">
      <c r="B2" s="7"/>
      <c r="C2" s="5"/>
    </row>
    <row r="3" spans="1:3" s="6" customFormat="1" ht="17.25" customHeight="1" x14ac:dyDescent="0.25">
      <c r="B3" s="7"/>
      <c r="C3" s="5"/>
    </row>
    <row r="4" spans="1:3" s="6" customFormat="1" ht="17.25" customHeight="1" x14ac:dyDescent="0.25">
      <c r="B4" s="7"/>
      <c r="C4" s="5"/>
    </row>
    <row r="5" spans="1:3" s="6" customFormat="1" ht="17.25" customHeight="1" x14ac:dyDescent="0.25">
      <c r="B5" s="7"/>
      <c r="C5" s="5"/>
    </row>
    <row r="6" spans="1:3" s="6" customFormat="1" ht="31.5" customHeight="1" x14ac:dyDescent="0.25">
      <c r="A6" s="8"/>
      <c r="B6" s="9"/>
      <c r="C6" s="5"/>
    </row>
    <row r="7" spans="1:3" ht="17.25" customHeight="1" x14ac:dyDescent="0.2">
      <c r="A7" s="10" t="s">
        <v>0</v>
      </c>
      <c r="B7" s="11"/>
      <c r="C7" s="1" t="s">
        <v>1</v>
      </c>
    </row>
    <row r="8" spans="1:3" ht="17.25" customHeight="1" x14ac:dyDescent="0.2">
      <c r="A8" s="13" t="s">
        <v>2</v>
      </c>
      <c r="B8" s="14"/>
      <c r="C8" s="2"/>
    </row>
    <row r="9" spans="1:3" ht="26.25" customHeight="1" x14ac:dyDescent="0.2">
      <c r="A9" s="15" t="s">
        <v>3</v>
      </c>
      <c r="B9" s="16"/>
      <c r="C9" s="17">
        <f>+C10+C21+C27+C31+C39+C44+C60</f>
        <v>566309059.03999996</v>
      </c>
    </row>
    <row r="10" spans="1:3" ht="17.25" customHeight="1" x14ac:dyDescent="0.2">
      <c r="A10" s="18" t="s">
        <v>4</v>
      </c>
      <c r="B10" s="19"/>
      <c r="C10" s="20">
        <f>SUM(C12:C19)</f>
        <v>181569103</v>
      </c>
    </row>
    <row r="11" spans="1:3" s="6" customFormat="1" ht="17.25" customHeight="1" x14ac:dyDescent="0.25">
      <c r="A11" s="21"/>
      <c r="B11" s="22" t="s">
        <v>5</v>
      </c>
      <c r="C11" s="23">
        <v>0</v>
      </c>
    </row>
    <row r="12" spans="1:3" s="6" customFormat="1" ht="17.25" customHeight="1" x14ac:dyDescent="0.25">
      <c r="A12" s="21"/>
      <c r="B12" s="22" t="s">
        <v>6</v>
      </c>
      <c r="C12" s="24">
        <f>SUM('[1]INGRESOS 2020 RUBRO Y PARTIDA'!D13:D16)</f>
        <v>84220585</v>
      </c>
    </row>
    <row r="13" spans="1:3" s="6" customFormat="1" ht="17.25" customHeight="1" x14ac:dyDescent="0.25">
      <c r="A13" s="21"/>
      <c r="B13" s="22" t="s">
        <v>7</v>
      </c>
      <c r="C13" s="25">
        <f>SUM('[1]INGRESOS 2020 RUBRO Y PARTIDA'!D18)</f>
        <v>205258</v>
      </c>
    </row>
    <row r="14" spans="1:3" s="6" customFormat="1" ht="17.25" customHeight="1" x14ac:dyDescent="0.25">
      <c r="A14" s="21"/>
      <c r="B14" s="22" t="s">
        <v>8</v>
      </c>
      <c r="C14" s="23">
        <v>0</v>
      </c>
    </row>
    <row r="15" spans="1:3" s="6" customFormat="1" ht="17.25" customHeight="1" x14ac:dyDescent="0.25">
      <c r="A15" s="21"/>
      <c r="B15" s="22" t="s">
        <v>9</v>
      </c>
      <c r="C15" s="23">
        <v>0</v>
      </c>
    </row>
    <row r="16" spans="1:3" s="6" customFormat="1" ht="17.25" customHeight="1" x14ac:dyDescent="0.25">
      <c r="A16" s="21"/>
      <c r="B16" s="22" t="s">
        <v>10</v>
      </c>
      <c r="C16" s="25">
        <v>0</v>
      </c>
    </row>
    <row r="17" spans="1:3" s="6" customFormat="1" ht="17.25" customHeight="1" x14ac:dyDescent="0.25">
      <c r="A17" s="21"/>
      <c r="B17" s="22" t="s">
        <v>11</v>
      </c>
      <c r="C17" s="25">
        <f>SUM('[1]INGRESOS 2020 RUBRO Y PARTIDA'!D20:D21)</f>
        <v>3646200</v>
      </c>
    </row>
    <row r="18" spans="1:3" ht="17.25" customHeight="1" x14ac:dyDescent="0.25">
      <c r="A18" s="21"/>
      <c r="B18" s="22" t="s">
        <v>12</v>
      </c>
      <c r="C18" s="25">
        <f>SUM('[1]INGRESOS 2020 RUBRO Y PARTIDA'!D23:D28)</f>
        <v>75681841</v>
      </c>
    </row>
    <row r="19" spans="1:3" ht="17.25" customHeight="1" x14ac:dyDescent="0.25">
      <c r="A19" s="21"/>
      <c r="B19" s="22" t="s">
        <v>13</v>
      </c>
      <c r="C19" s="25">
        <f>SUM('[1]INGRESOS 2020 RUBRO Y PARTIDA'!D30:D32)</f>
        <v>17815219</v>
      </c>
    </row>
    <row r="20" spans="1:3" ht="17.25" customHeight="1" x14ac:dyDescent="0.25">
      <c r="A20" s="21"/>
      <c r="B20" s="22" t="s">
        <v>14</v>
      </c>
      <c r="C20" s="25"/>
    </row>
    <row r="21" spans="1:3" ht="17.25" customHeight="1" x14ac:dyDescent="0.25">
      <c r="A21" s="26" t="s">
        <v>15</v>
      </c>
      <c r="B21" s="27"/>
      <c r="C21" s="28">
        <f>SUM(C22:C26)</f>
        <v>2781000</v>
      </c>
    </row>
    <row r="22" spans="1:3" s="6" customFormat="1" ht="17.25" customHeight="1" x14ac:dyDescent="0.25">
      <c r="A22" s="21"/>
      <c r="B22" s="22" t="s">
        <v>16</v>
      </c>
      <c r="C22" s="23">
        <v>0</v>
      </c>
    </row>
    <row r="23" spans="1:3" s="6" customFormat="1" ht="17.25" customHeight="1" x14ac:dyDescent="0.25">
      <c r="A23" s="21"/>
      <c r="B23" s="22" t="s">
        <v>17</v>
      </c>
      <c r="C23" s="25">
        <f>+'[1]INGRESOS 2020 RUBRO Y PARTIDA'!D36</f>
        <v>2781000</v>
      </c>
    </row>
    <row r="24" spans="1:3" s="6" customFormat="1" ht="17.25" customHeight="1" x14ac:dyDescent="0.25">
      <c r="A24" s="21"/>
      <c r="B24" s="22" t="s">
        <v>18</v>
      </c>
      <c r="C24" s="25">
        <v>0</v>
      </c>
    </row>
    <row r="25" spans="1:3" s="6" customFormat="1" ht="17.25" customHeight="1" x14ac:dyDescent="0.25">
      <c r="A25" s="21"/>
      <c r="B25" s="22" t="s">
        <v>19</v>
      </c>
      <c r="C25" s="25">
        <v>0</v>
      </c>
    </row>
    <row r="26" spans="1:3" s="6" customFormat="1" ht="17.25" customHeight="1" x14ac:dyDescent="0.25">
      <c r="A26" s="29"/>
      <c r="B26" s="22" t="s">
        <v>20</v>
      </c>
      <c r="C26" s="25">
        <v>0</v>
      </c>
    </row>
    <row r="27" spans="1:3" s="6" customFormat="1" ht="17.25" customHeight="1" x14ac:dyDescent="0.25">
      <c r="A27" s="26" t="s">
        <v>21</v>
      </c>
      <c r="B27" s="27"/>
      <c r="C27" s="28">
        <f>SUM(C28:C29)</f>
        <v>1802500</v>
      </c>
    </row>
    <row r="28" spans="1:3" ht="17.25" customHeight="1" x14ac:dyDescent="0.25">
      <c r="A28" s="21"/>
      <c r="B28" s="22" t="s">
        <v>22</v>
      </c>
      <c r="C28" s="25">
        <f>SUM('[1]INGRESOS 2020 RUBRO Y PARTIDA'!D40:D42)</f>
        <v>0</v>
      </c>
    </row>
    <row r="29" spans="1:3" ht="17.25" customHeight="1" x14ac:dyDescent="0.25">
      <c r="A29" s="21"/>
      <c r="B29" s="22" t="s">
        <v>23</v>
      </c>
      <c r="C29" s="25">
        <f>SUM('[1]INGRESOS 2020 RUBRO Y PARTIDA'!D44)</f>
        <v>1802500</v>
      </c>
    </row>
    <row r="30" spans="1:3" ht="17.25" customHeight="1" x14ac:dyDescent="0.25">
      <c r="A30" s="21"/>
      <c r="B30" s="22" t="s">
        <v>24</v>
      </c>
      <c r="C30" s="25"/>
    </row>
    <row r="31" spans="1:3" s="6" customFormat="1" ht="17.25" customHeight="1" x14ac:dyDescent="0.25">
      <c r="A31" s="26" t="s">
        <v>25</v>
      </c>
      <c r="B31" s="27"/>
      <c r="C31" s="20">
        <f>SUM(C32:C37)</f>
        <v>50994354</v>
      </c>
    </row>
    <row r="32" spans="1:3" s="6" customFormat="1" ht="32.25" customHeight="1" x14ac:dyDescent="0.25">
      <c r="A32" s="30"/>
      <c r="B32" s="31" t="s">
        <v>26</v>
      </c>
      <c r="C32" s="23">
        <v>0</v>
      </c>
    </row>
    <row r="33" spans="1:3" s="6" customFormat="1" ht="17.25" customHeight="1" x14ac:dyDescent="0.25">
      <c r="A33" s="21"/>
      <c r="B33" s="22" t="s">
        <v>27</v>
      </c>
      <c r="C33" s="24">
        <v>0</v>
      </c>
    </row>
    <row r="34" spans="1:3" s="6" customFormat="1" ht="17.25" customHeight="1" x14ac:dyDescent="0.25">
      <c r="A34" s="21"/>
      <c r="B34" s="22" t="s">
        <v>28</v>
      </c>
      <c r="C34" s="24">
        <f>SUM('[1]INGRESOS 2020 RUBRO Y PARTIDA'!D48:D171)</f>
        <v>50731687</v>
      </c>
    </row>
    <row r="35" spans="1:3" s="6" customFormat="1" ht="17.25" customHeight="1" x14ac:dyDescent="0.25">
      <c r="A35" s="21"/>
      <c r="B35" s="22" t="s">
        <v>29</v>
      </c>
      <c r="C35" s="24">
        <v>0</v>
      </c>
    </row>
    <row r="36" spans="1:3" s="6" customFormat="1" ht="17.25" customHeight="1" x14ac:dyDescent="0.25">
      <c r="A36" s="21"/>
      <c r="B36" s="22" t="s">
        <v>30</v>
      </c>
      <c r="C36" s="24">
        <f>SUM('[1]INGRESOS 2020 RUBRO Y PARTIDA'!D173:D175)</f>
        <v>0</v>
      </c>
    </row>
    <row r="37" spans="1:3" s="6" customFormat="1" ht="17.25" customHeight="1" x14ac:dyDescent="0.25">
      <c r="A37" s="21"/>
      <c r="B37" s="32" t="s">
        <v>31</v>
      </c>
      <c r="C37" s="24">
        <f>SUM('[1]INGRESOS 2020 RUBRO Y PARTIDA'!D177:D180)</f>
        <v>262667</v>
      </c>
    </row>
    <row r="38" spans="1:3" s="6" customFormat="1" ht="17.25" customHeight="1" x14ac:dyDescent="0.25">
      <c r="A38" s="21"/>
      <c r="B38" s="32"/>
      <c r="C38" s="24"/>
    </row>
    <row r="39" spans="1:3" s="6" customFormat="1" ht="17.25" customHeight="1" x14ac:dyDescent="0.25">
      <c r="A39" s="26" t="s">
        <v>32</v>
      </c>
      <c r="B39" s="27"/>
      <c r="C39" s="20">
        <f>SUM(C40:C42)</f>
        <v>9525656</v>
      </c>
    </row>
    <row r="40" spans="1:3" ht="17.25" customHeight="1" x14ac:dyDescent="0.25">
      <c r="A40" s="21"/>
      <c r="B40" s="22" t="s">
        <v>32</v>
      </c>
      <c r="C40" s="24">
        <f>SUM('[1]INGRESOS 2020 RUBRO Y PARTIDA'!D184:D190)</f>
        <v>9525656</v>
      </c>
    </row>
    <row r="41" spans="1:3" s="6" customFormat="1" ht="17.25" customHeight="1" x14ac:dyDescent="0.25">
      <c r="A41" s="21"/>
      <c r="B41" s="22" t="s">
        <v>33</v>
      </c>
      <c r="C41" s="24">
        <v>0</v>
      </c>
    </row>
    <row r="42" spans="1:3" s="6" customFormat="1" ht="17.25" customHeight="1" x14ac:dyDescent="0.25">
      <c r="A42" s="21"/>
      <c r="B42" s="33" t="s">
        <v>34</v>
      </c>
      <c r="C42" s="24">
        <v>0</v>
      </c>
    </row>
    <row r="43" spans="1:3" s="6" customFormat="1" ht="17.25" customHeight="1" x14ac:dyDescent="0.25">
      <c r="A43" s="21"/>
      <c r="B43" s="33"/>
      <c r="C43" s="24"/>
    </row>
    <row r="44" spans="1:3" s="6" customFormat="1" ht="17.25" customHeight="1" x14ac:dyDescent="0.25">
      <c r="A44" s="26" t="s">
        <v>35</v>
      </c>
      <c r="B44" s="27"/>
      <c r="C44" s="20">
        <f>SUM(C45:C48)</f>
        <v>9335097</v>
      </c>
    </row>
    <row r="45" spans="1:3" s="6" customFormat="1" ht="17.25" customHeight="1" x14ac:dyDescent="0.25">
      <c r="A45" s="21"/>
      <c r="B45" s="22" t="s">
        <v>35</v>
      </c>
      <c r="C45" s="24">
        <f>SUM('[1]INGRESOS 2020 RUBRO Y PARTIDA'!D196:D228)</f>
        <v>7738586</v>
      </c>
    </row>
    <row r="46" spans="1:3" s="6" customFormat="1" ht="17.25" customHeight="1" x14ac:dyDescent="0.25">
      <c r="A46" s="21"/>
      <c r="B46" s="22" t="s">
        <v>36</v>
      </c>
      <c r="C46" s="24">
        <f>SUM('[1]INGRESOS 2020 RUBRO Y PARTIDA'!D230:D231)</f>
        <v>766320</v>
      </c>
    </row>
    <row r="47" spans="1:3" ht="17.25" customHeight="1" x14ac:dyDescent="0.25">
      <c r="A47" s="21"/>
      <c r="B47" s="22" t="s">
        <v>37</v>
      </c>
      <c r="C47" s="24">
        <f>SUM('[1]INGRESOS 2020 RUBRO Y PARTIDA'!D233:D238)</f>
        <v>597488</v>
      </c>
    </row>
    <row r="48" spans="1:3" ht="17.25" customHeight="1" x14ac:dyDescent="0.25">
      <c r="A48" s="21"/>
      <c r="B48" s="22" t="s">
        <v>38</v>
      </c>
      <c r="C48" s="24">
        <f>SUM('[1]INGRESOS 2020 RUBRO Y PARTIDA'!D240:D242)</f>
        <v>232703</v>
      </c>
    </row>
    <row r="49" spans="1:3" ht="17.25" customHeight="1" x14ac:dyDescent="0.25">
      <c r="A49" s="21"/>
      <c r="B49" s="22" t="s">
        <v>39</v>
      </c>
      <c r="C49" s="24"/>
    </row>
    <row r="50" spans="1:3" s="6" customFormat="1" ht="17.25" customHeight="1" x14ac:dyDescent="0.25">
      <c r="A50" s="26" t="s">
        <v>40</v>
      </c>
      <c r="B50" s="27"/>
      <c r="C50" s="20">
        <f>SUM(C51:C59)</f>
        <v>0</v>
      </c>
    </row>
    <row r="51" spans="1:3" s="6" customFormat="1" ht="17.25" customHeight="1" x14ac:dyDescent="0.25">
      <c r="A51" s="21"/>
      <c r="B51" s="22" t="s">
        <v>41</v>
      </c>
      <c r="C51" s="24">
        <v>0</v>
      </c>
    </row>
    <row r="52" spans="1:3" s="6" customFormat="1" ht="17.25" customHeight="1" x14ac:dyDescent="0.25">
      <c r="A52" s="21"/>
      <c r="B52" s="22" t="s">
        <v>42</v>
      </c>
      <c r="C52" s="24">
        <v>0</v>
      </c>
    </row>
    <row r="53" spans="1:3" ht="17.25" customHeight="1" x14ac:dyDescent="0.25">
      <c r="A53" s="21"/>
      <c r="B53" s="22" t="s">
        <v>43</v>
      </c>
      <c r="C53" s="24">
        <v>0</v>
      </c>
    </row>
    <row r="54" spans="1:3" ht="17.25" customHeight="1" x14ac:dyDescent="0.25">
      <c r="A54" s="21"/>
      <c r="B54" s="22" t="s">
        <v>44</v>
      </c>
      <c r="C54" s="24">
        <v>0</v>
      </c>
    </row>
    <row r="55" spans="1:3" ht="17.25" customHeight="1" x14ac:dyDescent="0.25">
      <c r="A55" s="21"/>
      <c r="B55" s="22" t="s">
        <v>45</v>
      </c>
      <c r="C55" s="24">
        <v>0</v>
      </c>
    </row>
    <row r="56" spans="1:3" ht="17.25" customHeight="1" x14ac:dyDescent="0.25">
      <c r="A56" s="21"/>
      <c r="B56" s="22" t="s">
        <v>46</v>
      </c>
      <c r="C56" s="24">
        <v>0</v>
      </c>
    </row>
    <row r="57" spans="1:3" ht="17.25" customHeight="1" x14ac:dyDescent="0.25">
      <c r="A57" s="21"/>
      <c r="B57" s="22" t="s">
        <v>47</v>
      </c>
      <c r="C57" s="24">
        <v>0</v>
      </c>
    </row>
    <row r="58" spans="1:3" ht="17.25" customHeight="1" x14ac:dyDescent="0.25">
      <c r="A58" s="21"/>
      <c r="B58" s="22" t="s">
        <v>48</v>
      </c>
      <c r="C58" s="24">
        <v>0</v>
      </c>
    </row>
    <row r="59" spans="1:3" s="6" customFormat="1" ht="17.25" customHeight="1" x14ac:dyDescent="0.25">
      <c r="A59" s="21"/>
      <c r="B59" s="22" t="s">
        <v>49</v>
      </c>
      <c r="C59" s="23">
        <v>0</v>
      </c>
    </row>
    <row r="60" spans="1:3" s="6" customFormat="1" ht="34.5" customHeight="1" x14ac:dyDescent="0.25">
      <c r="A60" s="26" t="s">
        <v>50</v>
      </c>
      <c r="B60" s="27"/>
      <c r="C60" s="20">
        <f>SUM(C61:C64)</f>
        <v>310301349.04000002</v>
      </c>
    </row>
    <row r="61" spans="1:3" s="6" customFormat="1" ht="17.25" customHeight="1" x14ac:dyDescent="0.25">
      <c r="A61" s="21"/>
      <c r="B61" s="22" t="s">
        <v>51</v>
      </c>
      <c r="C61" s="24">
        <f>SUM('[1]INGRESOS 2020 RUBRO Y PARTIDA'!D246:D262)</f>
        <v>191234928.63999996</v>
      </c>
    </row>
    <row r="62" spans="1:3" s="3" customFormat="1" ht="17.25" customHeight="1" x14ac:dyDescent="0.25">
      <c r="A62" s="21"/>
      <c r="B62" s="22" t="s">
        <v>52</v>
      </c>
      <c r="C62" s="24">
        <f>SUM('[1]INGRESOS 2020 RUBRO Y PARTIDA'!D264:D266)</f>
        <v>106194012.99000001</v>
      </c>
    </row>
    <row r="63" spans="1:3" s="6" customFormat="1" ht="17.25" customHeight="1" x14ac:dyDescent="0.25">
      <c r="A63" s="21"/>
      <c r="B63" s="22" t="s">
        <v>53</v>
      </c>
      <c r="C63" s="24">
        <f>SUM('[1]INGRESOS 2020 RUBRO Y PARTIDA'!D268:D282)</f>
        <v>0</v>
      </c>
    </row>
    <row r="64" spans="1:3" s="6" customFormat="1" ht="17.25" customHeight="1" x14ac:dyDescent="0.25">
      <c r="A64" s="21"/>
      <c r="B64" s="22" t="s">
        <v>54</v>
      </c>
      <c r="C64" s="24">
        <f>SUM('[1]INGRESOS 2020 RUBRO Y PARTIDA'!D284:D288)</f>
        <v>12872407.41</v>
      </c>
    </row>
    <row r="65" spans="1:3" s="6" customFormat="1" ht="17.25" customHeight="1" x14ac:dyDescent="0.25">
      <c r="A65" s="21"/>
      <c r="B65" s="22" t="s">
        <v>55</v>
      </c>
      <c r="C65" s="24">
        <v>0</v>
      </c>
    </row>
    <row r="66" spans="1:3" s="6" customFormat="1" ht="34.5" customHeight="1" x14ac:dyDescent="0.25">
      <c r="A66" s="26" t="s">
        <v>56</v>
      </c>
      <c r="B66" s="27"/>
      <c r="C66" s="20">
        <f>SUM(C67:C70)</f>
        <v>0</v>
      </c>
    </row>
    <row r="67" spans="1:3" s="6" customFormat="1" ht="17.25" customHeight="1" x14ac:dyDescent="0.25">
      <c r="A67" s="21"/>
      <c r="B67" s="22" t="s">
        <v>57</v>
      </c>
      <c r="C67" s="24">
        <v>0</v>
      </c>
    </row>
    <row r="68" spans="1:3" s="3" customFormat="1" ht="17.25" customHeight="1" x14ac:dyDescent="0.25">
      <c r="A68" s="21"/>
      <c r="B68" s="22" t="s">
        <v>58</v>
      </c>
      <c r="C68" s="24">
        <v>0</v>
      </c>
    </row>
    <row r="69" spans="1:3" s="6" customFormat="1" ht="17.25" customHeight="1" x14ac:dyDescent="0.25">
      <c r="A69" s="30"/>
      <c r="B69" s="31" t="s">
        <v>59</v>
      </c>
      <c r="C69" s="23">
        <v>0</v>
      </c>
    </row>
    <row r="70" spans="1:3" s="6" customFormat="1" ht="17.25" customHeight="1" x14ac:dyDescent="0.25">
      <c r="A70" s="34"/>
      <c r="B70" s="35" t="s">
        <v>60</v>
      </c>
      <c r="C70" s="36">
        <v>0</v>
      </c>
    </row>
    <row r="71" spans="1:3" s="6" customFormat="1" ht="34.5" customHeight="1" x14ac:dyDescent="0.2">
      <c r="A71" s="37" t="s">
        <v>61</v>
      </c>
      <c r="B71" s="38"/>
      <c r="C71" s="20">
        <f>SUM(C72:C74)</f>
        <v>0</v>
      </c>
    </row>
    <row r="72" spans="1:3" s="6" customFormat="1" ht="17.25" customHeight="1" x14ac:dyDescent="0.2">
      <c r="A72" s="39"/>
      <c r="B72" s="40" t="s">
        <v>62</v>
      </c>
      <c r="C72" s="24">
        <v>0</v>
      </c>
    </row>
    <row r="73" spans="1:3" s="3" customFormat="1" ht="17.25" customHeight="1" x14ac:dyDescent="0.2">
      <c r="A73" s="39"/>
      <c r="B73" s="40" t="s">
        <v>63</v>
      </c>
      <c r="C73" s="24">
        <v>0</v>
      </c>
    </row>
    <row r="74" spans="1:3" s="6" customFormat="1" ht="17.25" customHeight="1" x14ac:dyDescent="0.25">
      <c r="A74" s="41"/>
      <c r="B74" s="42" t="s">
        <v>64</v>
      </c>
      <c r="C74" s="36">
        <v>0</v>
      </c>
    </row>
    <row r="75" spans="1:3" ht="17.25" customHeight="1" x14ac:dyDescent="0.25">
      <c r="A75" s="6"/>
      <c r="B75" s="7"/>
      <c r="C75" s="5"/>
    </row>
  </sheetData>
  <mergeCells count="16">
    <mergeCell ref="A50:B50"/>
    <mergeCell ref="A60:B60"/>
    <mergeCell ref="A66:B66"/>
    <mergeCell ref="A71:B71"/>
    <mergeCell ref="A27:B27"/>
    <mergeCell ref="A31:B31"/>
    <mergeCell ref="B37:B38"/>
    <mergeCell ref="A39:B39"/>
    <mergeCell ref="B42:B43"/>
    <mergeCell ref="A44:B44"/>
    <mergeCell ref="A7:B7"/>
    <mergeCell ref="C7:C8"/>
    <mergeCell ref="A8:B8"/>
    <mergeCell ref="A9:B9"/>
    <mergeCell ref="A10:B10"/>
    <mergeCell ref="A21:B21"/>
  </mergeCells>
  <pageMargins left="0.51181102362204722" right="0.51181102362204722" top="0.74803149606299213" bottom="0.74803149606299213" header="0.31496062992125984" footer="0.31496062992125984"/>
  <pageSetup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CuentaPublica</cp:lastModifiedBy>
  <cp:lastPrinted>2020-01-22T23:03:36Z</cp:lastPrinted>
  <dcterms:created xsi:type="dcterms:W3CDTF">2020-01-22T22:58:19Z</dcterms:created>
  <dcterms:modified xsi:type="dcterms:W3CDTF">2020-01-22T23:04:49Z</dcterms:modified>
</cp:coreProperties>
</file>