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 Trimestre\II. Información Presupuestaria\"/>
    </mc:Choice>
  </mc:AlternateContent>
  <bookViews>
    <workbookView xWindow="-105" yWindow="-105" windowWidth="23250" windowHeight="12570"/>
  </bookViews>
  <sheets>
    <sheet name="2018" sheetId="1" r:id="rId1"/>
  </sheets>
  <definedNames>
    <definedName name="_xlnm.Print_Area" localSheetId="0">'2018'!$A$1:$Y$249</definedName>
    <definedName name="_xlnm.Print_Titles" localSheetId="0">'2018'!$8:$16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6" i="1" l="1"/>
  <c r="W23" i="1" l="1"/>
  <c r="G221" i="1" l="1"/>
  <c r="G212" i="1"/>
  <c r="G198" i="1"/>
  <c r="G162" i="1"/>
  <c r="G145" i="1"/>
  <c r="G97" i="1"/>
  <c r="P234" i="1" l="1"/>
  <c r="J233" i="1"/>
  <c r="S233" i="1" l="1"/>
  <c r="W97" i="1"/>
  <c r="P233" i="1"/>
  <c r="W229" i="1"/>
  <c r="W226" i="1"/>
  <c r="W221" i="1"/>
  <c r="W217" i="1"/>
  <c r="W212" i="1"/>
  <c r="W205" i="1"/>
  <c r="W202" i="1"/>
  <c r="W198" i="1"/>
  <c r="W191" i="1"/>
  <c r="W187" i="1"/>
  <c r="W183" i="1"/>
  <c r="W179" i="1"/>
  <c r="W175" i="1"/>
  <c r="W171" i="1"/>
  <c r="W167" i="1"/>
  <c r="W162" i="1"/>
  <c r="W158" i="1"/>
  <c r="W154" i="1"/>
  <c r="W150" i="1"/>
  <c r="W145" i="1"/>
  <c r="W141" i="1"/>
  <c r="W136" i="1"/>
  <c r="W131" i="1"/>
  <c r="W126" i="1"/>
  <c r="W121" i="1"/>
  <c r="W116" i="1"/>
  <c r="W112" i="1"/>
  <c r="W107" i="1"/>
  <c r="W102" i="1"/>
  <c r="W93" i="1"/>
  <c r="W88" i="1"/>
  <c r="W83" i="1"/>
  <c r="W78" i="1"/>
  <c r="W73" i="1"/>
  <c r="W62" i="1"/>
  <c r="W57" i="1"/>
  <c r="W48" i="1"/>
  <c r="W43" i="1"/>
  <c r="W38" i="1"/>
  <c r="W33" i="1"/>
  <c r="W28" i="1"/>
  <c r="W18" i="1" l="1"/>
  <c r="G52" i="1" l="1"/>
  <c r="W68" i="1"/>
  <c r="G18" i="1" l="1"/>
  <c r="G233" i="1" s="1"/>
  <c r="M233" i="1" l="1"/>
  <c r="W233" i="1" s="1"/>
  <c r="W52" i="1"/>
</calcChain>
</file>

<file path=xl/sharedStrings.xml><?xml version="1.0" encoding="utf-8"?>
<sst xmlns="http://schemas.openxmlformats.org/spreadsheetml/2006/main" count="237" uniqueCount="205">
  <si>
    <t>Ayuntamiento Municipal de Playas de Rosarito, B.C.</t>
  </si>
  <si>
    <t>EGRESOS</t>
  </si>
  <si>
    <t xml:space="preserve">
Concepto
</t>
  </si>
  <si>
    <t>Aprobado</t>
  </si>
  <si>
    <t>Ampliaciones / (Reducciones)</t>
  </si>
  <si>
    <t>Modificado</t>
  </si>
  <si>
    <t>Pagado</t>
  </si>
  <si>
    <t>Devengado</t>
  </si>
  <si>
    <t>1</t>
  </si>
  <si>
    <t>2</t>
  </si>
  <si>
    <t>3=(1+2)</t>
  </si>
  <si>
    <t>4</t>
  </si>
  <si>
    <t>5</t>
  </si>
  <si>
    <t>6=3-4</t>
  </si>
  <si>
    <t>Servicios Personales</t>
  </si>
  <si>
    <t xml:space="preserve">      Remuneraciones Al Personal Permanente</t>
  </si>
  <si>
    <t xml:space="preserve">      Remuneraciones Al Personal De Carácter Transitorio</t>
  </si>
  <si>
    <t xml:space="preserve">      Remuneraciones Adicionales Y Especiales</t>
  </si>
  <si>
    <t xml:space="preserve">      Seguridad Social</t>
  </si>
  <si>
    <t xml:space="preserve">      Otras Prestaciones Sociales Y Económicas</t>
  </si>
  <si>
    <t xml:space="preserve">      Pago De Estímulos A Servidores Públicos</t>
  </si>
  <si>
    <t>Materiales Y Suministros</t>
  </si>
  <si>
    <t xml:space="preserve">      Materiales De Administración, Emisión De Documentos Y Artículos Oficiales</t>
  </si>
  <si>
    <t xml:space="preserve">      Alimentos Y Utensilios</t>
  </si>
  <si>
    <t xml:space="preserve">      Materiales Y Artículos De Construcción Y De Reparación</t>
  </si>
  <si>
    <t xml:space="preserve">      Productos Químicos, Farmacéuticos Y De Laboratorio</t>
  </si>
  <si>
    <t xml:space="preserve">      Combustibles, Lubricantes Y Aditivos</t>
  </si>
  <si>
    <t xml:space="preserve">      Vestuario, Blancos, Prendas De Protección Y Artículos Deportivos</t>
  </si>
  <si>
    <t xml:space="preserve">      Materiales Y Suministros Para Seguridad</t>
  </si>
  <si>
    <t xml:space="preserve">      Herramientas, Refacciones Y Accesorios Menores</t>
  </si>
  <si>
    <t>Servicios Generales</t>
  </si>
  <si>
    <t xml:space="preserve">      Servicios Básicos</t>
  </si>
  <si>
    <t xml:space="preserve">      Servicios De Arrendamiento</t>
  </si>
  <si>
    <t xml:space="preserve">      Servicios Profesionales, Científicos, Técnicos Y Otros Servicios</t>
  </si>
  <si>
    <t xml:space="preserve">      Servicios Financieros, Bancarios Y Comerciales</t>
  </si>
  <si>
    <t xml:space="preserve">      Servicios De Instalación, Reparación, Mantenimiento Y Conservación</t>
  </si>
  <si>
    <t xml:space="preserve">      Servicios De Comunicación Social Y Publicidad</t>
  </si>
  <si>
    <t xml:space="preserve">      Servicios De Traslado Y Viáticos</t>
  </si>
  <si>
    <t xml:space="preserve">      Servicios Oficiales</t>
  </si>
  <si>
    <t xml:space="preserve">      Otros Servicios Generales</t>
  </si>
  <si>
    <t>Transferencias, Asignaciones, Subsidios Y Ayudas</t>
  </si>
  <si>
    <t xml:space="preserve">      Transferencias Internas Y Asignaciones Al Sector Público</t>
  </si>
  <si>
    <t xml:space="preserve">      Ayudas Sociales</t>
  </si>
  <si>
    <t xml:space="preserve">      Donativos</t>
  </si>
  <si>
    <t>Bienes Muebles, Inmuebles E Intagibles</t>
  </si>
  <si>
    <t xml:space="preserve">      Mobiliario Y Equipo De Administración</t>
  </si>
  <si>
    <t xml:space="preserve">      Mobiliario Y Equipo Educacional Y Recreativo</t>
  </si>
  <si>
    <t xml:space="preserve">      Vehículos Y Equipo De Transporte</t>
  </si>
  <si>
    <t xml:space="preserve">      Equipo De Defensa Y Seguridad</t>
  </si>
  <si>
    <t xml:space="preserve">      Maquinaria, Otro Equipos Y Herramientas</t>
  </si>
  <si>
    <t xml:space="preserve">      Bienes Inmuebles</t>
  </si>
  <si>
    <t xml:space="preserve">      Activos Intangibles</t>
  </si>
  <si>
    <t>Inversión Pública</t>
  </si>
  <si>
    <t xml:space="preserve">      Obra Pública En Bienes De Dominio Público</t>
  </si>
  <si>
    <t xml:space="preserve">      Obra Pública En Bienes Propios</t>
  </si>
  <si>
    <t>Participaciones Y Aportaciones</t>
  </si>
  <si>
    <t>Deuda Pública</t>
  </si>
  <si>
    <t xml:space="preserve">      Amortización De La Deuda Pública</t>
  </si>
  <si>
    <t xml:space="preserve">      Intereses De La Deuda Pública</t>
  </si>
  <si>
    <t>TOTAL DEL GASTO</t>
  </si>
  <si>
    <t>Subejercicio</t>
  </si>
  <si>
    <t xml:space="preserve">Materias Primas y Materiaes de Producción y Comercialización </t>
  </si>
  <si>
    <t>Participaciones</t>
  </si>
  <si>
    <t>$0.00</t>
  </si>
  <si>
    <t>$29,717.20</t>
  </si>
  <si>
    <t>$18,384.00</t>
  </si>
  <si>
    <t>Estado Analítico del Ejercicio del Presupuesto de Egresos Clasificación por Objeto del Gasto (Capítulo y Concepto)
DEL 01 DE ENERO AL 30 DE JUNIO DE 2019</t>
  </si>
  <si>
    <t>$9,334,814.62</t>
  </si>
  <si>
    <t>$3,395,859.60</t>
  </si>
  <si>
    <t>$3,010,205.00</t>
  </si>
  <si>
    <t>$3,793,750.02</t>
  </si>
  <si>
    <t>-$865,000.00</t>
  </si>
  <si>
    <t>$5,457,397.80</t>
  </si>
  <si>
    <t>$22,703.57</t>
  </si>
  <si>
    <t>$51,000.00</t>
  </si>
  <si>
    <t>$8,000.00</t>
  </si>
  <si>
    <t>$212,259.63</t>
  </si>
  <si>
    <t>$25,000.00</t>
  </si>
  <si>
    <t>$3,429,564.00</t>
  </si>
  <si>
    <t>$1,710,000.60</t>
  </si>
  <si>
    <t>-$1,130.00</t>
  </si>
  <si>
    <t>$5,954,378.11</t>
  </si>
  <si>
    <t>$9,500.00</t>
  </si>
  <si>
    <t>-$132,520.00</t>
  </si>
  <si>
    <t>$4,389,343.98</t>
  </si>
  <si>
    <t>$1,391,202.49</t>
  </si>
  <si>
    <t>$328,448.41</t>
  </si>
  <si>
    <t>$45,441.58</t>
  </si>
  <si>
    <t>$112,400.00</t>
  </si>
  <si>
    <t>-$39,438.35</t>
  </si>
  <si>
    <t>-$150,000.00</t>
  </si>
  <si>
    <t>$1,769,976.96</t>
  </si>
  <si>
    <t>$7,047,910.78</t>
  </si>
  <si>
    <t>$5,272,000.00</t>
  </si>
  <si>
    <t>$1,294,030.00</t>
  </si>
  <si>
    <t>$385,500.00</t>
  </si>
  <si>
    <t>$25,133,100.01</t>
  </si>
  <si>
    <t>$21,240,725.70</t>
  </si>
  <si>
    <t>$3,892,374.31</t>
  </si>
  <si>
    <t>-$5,241,560.77</t>
  </si>
  <si>
    <t>$90,097,558.41</t>
  </si>
  <si>
    <t>$7,500,000.00</t>
  </si>
  <si>
    <t>$113,478,759.47</t>
  </si>
  <si>
    <t>$27,293,750.02</t>
  </si>
  <si>
    <t>$76,839,276.93</t>
  </si>
  <si>
    <t>$150,000.00</t>
  </si>
  <si>
    <t>$35,707,839.37</t>
  </si>
  <si>
    <t>$2,271,607.27</t>
  </si>
  <si>
    <t>$487,955.83</t>
  </si>
  <si>
    <t>$4,499,879.67</t>
  </si>
  <si>
    <t>$152,100.00</t>
  </si>
  <si>
    <t>$17,938,200.00</t>
  </si>
  <si>
    <t>$4,520,826.00</t>
  </si>
  <si>
    <t>$4,119,270.00</t>
  </si>
  <si>
    <t>$93,430,309.73</t>
  </si>
  <si>
    <t>$28,718,950.00</t>
  </si>
  <si>
    <t>$3,931,104.37</t>
  </si>
  <si>
    <t>$12,769,081.72</t>
  </si>
  <si>
    <t>$3,326,645.49</t>
  </si>
  <si>
    <t>$33,573,848.41</t>
  </si>
  <si>
    <t>$5,370,277.58</t>
  </si>
  <si>
    <t>$1,088,640.00</t>
  </si>
  <si>
    <t>$3,161,762.16</t>
  </si>
  <si>
    <t>$1,490,000.00</t>
  </si>
  <si>
    <t>$42,383,107.47</t>
  </si>
  <si>
    <t>$33,835,030.00</t>
  </si>
  <si>
    <t>$8,398,077.47</t>
  </si>
  <si>
    <t>$8,908,910.78</t>
  </si>
  <si>
    <t>$860,827.28</t>
  </si>
  <si>
    <t>-$138,172.72</t>
  </si>
  <si>
    <t>$234,553.50</t>
  </si>
  <si>
    <t>$299,553.50</t>
  </si>
  <si>
    <t>$5,947,000.00</t>
  </si>
  <si>
    <t>$1,330,030.00</t>
  </si>
  <si>
    <t>$471,500.00</t>
  </si>
  <si>
    <t>$17,412,434.48</t>
  </si>
  <si>
    <t>$28,482,242.84</t>
  </si>
  <si>
    <t>$11,585,146.46</t>
  </si>
  <si>
    <t>$16,897,096.38</t>
  </si>
  <si>
    <t>$130,950,983.67</t>
  </si>
  <si>
    <t>$41,682,824.54</t>
  </si>
  <si>
    <t>$5,603,971.38</t>
  </si>
  <si>
    <t>$32,804,675.54</t>
  </si>
  <si>
    <t>$16,903,094.74</t>
  </si>
  <si>
    <t>$33,806,917.47</t>
  </si>
  <si>
    <t>$149,500.00</t>
  </si>
  <si>
    <t>$14,107,580.25</t>
  </si>
  <si>
    <t>$691,538.99</t>
  </si>
  <si>
    <t>$98,098.88</t>
  </si>
  <si>
    <t>$3,000.00</t>
  </si>
  <si>
    <t>$2,233,432.90</t>
  </si>
  <si>
    <t>$49,847.50</t>
  </si>
  <si>
    <t>$8,646,834.79</t>
  </si>
  <si>
    <t>$736,201.40</t>
  </si>
  <si>
    <t>$1,648,625.79</t>
  </si>
  <si>
    <t>$44,541,602.48</t>
  </si>
  <si>
    <t>$14,070,488.24</t>
  </si>
  <si>
    <t>$1,957,521.51</t>
  </si>
  <si>
    <t>$5,560,623.58</t>
  </si>
  <si>
    <t>$2,715,427.57</t>
  </si>
  <si>
    <t>$15,537,276.13</t>
  </si>
  <si>
    <t>$3,153,821.76</t>
  </si>
  <si>
    <t>$275,106.73</t>
  </si>
  <si>
    <t>$864,338.09</t>
  </si>
  <si>
    <t>$406,998.87</t>
  </si>
  <si>
    <t>$23,232,066.05</t>
  </si>
  <si>
    <t>$17,380,014.85</t>
  </si>
  <si>
    <t>$5,702,051.20</t>
  </si>
  <si>
    <t>$855,519.25</t>
  </si>
  <si>
    <t>$14,915.20</t>
  </si>
  <si>
    <t>$675,000.00</t>
  </si>
  <si>
    <t>$53,393.51</t>
  </si>
  <si>
    <t>$82,493.34</t>
  </si>
  <si>
    <t>$21,467,761.86</t>
  </si>
  <si>
    <t>$18,772,156.77</t>
  </si>
  <si>
    <t>$2,695,605.09</t>
  </si>
  <si>
    <t>$14,173,505.39</t>
  </si>
  <si>
    <t>$5,678,559.58</t>
  </si>
  <si>
    <t>$8,494,945.81</t>
  </si>
  <si>
    <t>$128,377,247.67</t>
  </si>
  <si>
    <t>$41,664,758.78</t>
  </si>
  <si>
    <t>$3,868,286.03</t>
  </si>
  <si>
    <t>$32,795,638.83</t>
  </si>
  <si>
    <t>$16,092,146.56</t>
  </si>
  <si>
    <t>$12,946,912.58</t>
  </si>
  <si>
    <t>$631,239.21</t>
  </si>
  <si>
    <t>$95,381.22</t>
  </si>
  <si>
    <t>$1,843,933.16</t>
  </si>
  <si>
    <t>$8,189,279.21</t>
  </si>
  <si>
    <t>$608,286.20</t>
  </si>
  <si>
    <t>$1,525,946.08</t>
  </si>
  <si>
    <t>$42,350,942.99</t>
  </si>
  <si>
    <t>$13,917,187.04</t>
  </si>
  <si>
    <t>$1,495,917.93</t>
  </si>
  <si>
    <t>$4,591,997.75</t>
  </si>
  <si>
    <t>$2,662,772.63</t>
  </si>
  <si>
    <t>$15,127,122.55</t>
  </si>
  <si>
    <t>$3,022,221.76</t>
  </si>
  <si>
    <t>$851,617.73</t>
  </si>
  <si>
    <t>$22,248,066.05</t>
  </si>
  <si>
    <t>$4,718,051.20</t>
  </si>
  <si>
    <t>$820,509.74</t>
  </si>
  <si>
    <t>$9,238,989.68</t>
  </si>
  <si>
    <t>$8,428,211.32</t>
  </si>
  <si>
    <t>$810,778.36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</si>
</sst>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7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43" fontId="9" fillId="0" borderId="0" applyFont="0" applyFill="0" applyBorder="0" applyAlignment="0" applyProtection="0"/>
  </cellStyleXfs>
  <cellXfs count="130">
    <xf numFmtId="0" fontId="0" fillId="0" borderId="0" xfId="0">
      <alignment vertical="top"/>
    </xf>
    <xf numFmtId="0" fontId="1" fillId="0" borderId="0" xfId="2">
      <alignment vertical="top"/>
    </xf>
    <xf numFmtId="0" fontId="1" fillId="0" borderId="4" xfId="2" applyBorder="1">
      <alignment vertical="top"/>
    </xf>
    <xf numFmtId="0" fontId="1" fillId="0" borderId="0" xfId="2" applyBorder="1">
      <alignment vertical="top"/>
    </xf>
    <xf numFmtId="44" fontId="1" fillId="0" borderId="4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5" xfId="1" applyFont="1" applyBorder="1">
      <alignment vertical="top"/>
    </xf>
    <xf numFmtId="0" fontId="1" fillId="2" borderId="0" xfId="2" applyFont="1" applyFill="1" applyBorder="1">
      <alignment vertical="top"/>
    </xf>
    <xf numFmtId="0" fontId="1" fillId="2" borderId="4" xfId="2" applyFont="1" applyFill="1" applyBorder="1">
      <alignment vertical="top"/>
    </xf>
    <xf numFmtId="0" fontId="1" fillId="0" borderId="4" xfId="2" applyFont="1" applyBorder="1">
      <alignment vertical="top"/>
    </xf>
    <xf numFmtId="0" fontId="1" fillId="0" borderId="0" xfId="2" applyFont="1" applyBorder="1">
      <alignment vertical="top"/>
    </xf>
    <xf numFmtId="0" fontId="1" fillId="2" borderId="2" xfId="2" applyFont="1" applyFill="1" applyBorder="1">
      <alignment vertical="top"/>
    </xf>
    <xf numFmtId="0" fontId="1" fillId="2" borderId="7" xfId="2" applyFont="1" applyFill="1" applyBorder="1">
      <alignment vertical="top"/>
    </xf>
    <xf numFmtId="0" fontId="1" fillId="2" borderId="6" xfId="2" applyFont="1" applyFill="1" applyBorder="1">
      <alignment vertical="top"/>
    </xf>
    <xf numFmtId="0" fontId="1" fillId="2" borderId="8" xfId="2" applyFont="1" applyFill="1" applyBorder="1">
      <alignment vertical="top"/>
    </xf>
    <xf numFmtId="0" fontId="5" fillId="0" borderId="0" xfId="0" applyFont="1" applyAlignment="1"/>
    <xf numFmtId="0" fontId="0" fillId="0" borderId="0" xfId="0" applyAlignment="1"/>
    <xf numFmtId="0" fontId="5" fillId="0" borderId="0" xfId="0" applyFont="1">
      <alignment vertical="top"/>
    </xf>
    <xf numFmtId="0" fontId="7" fillId="2" borderId="0" xfId="2" applyFont="1" applyFill="1" applyBorder="1">
      <alignment vertical="top"/>
    </xf>
    <xf numFmtId="8" fontId="0" fillId="0" borderId="0" xfId="0" applyNumberFormat="1" applyFill="1">
      <alignment vertical="top"/>
    </xf>
    <xf numFmtId="8" fontId="1" fillId="0" borderId="0" xfId="2" applyNumberFormat="1">
      <alignment vertical="top"/>
    </xf>
    <xf numFmtId="8" fontId="0" fillId="0" borderId="0" xfId="0" applyNumberFormat="1">
      <alignment vertical="top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8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3" borderId="6" xfId="2" applyFont="1" applyFill="1" applyBorder="1">
      <alignment vertical="top"/>
    </xf>
    <xf numFmtId="0" fontId="1" fillId="3" borderId="8" xfId="2" applyFont="1" applyFill="1" applyBorder="1">
      <alignment vertical="top"/>
    </xf>
    <xf numFmtId="0" fontId="1" fillId="3" borderId="7" xfId="2" applyFont="1" applyFill="1" applyBorder="1">
      <alignment vertical="top"/>
    </xf>
    <xf numFmtId="0" fontId="1" fillId="0" borderId="0" xfId="2" applyFill="1">
      <alignment vertical="top"/>
    </xf>
    <xf numFmtId="0" fontId="5" fillId="0" borderId="0" xfId="0" applyFont="1" applyFill="1" applyAlignment="1"/>
    <xf numFmtId="0" fontId="5" fillId="0" borderId="0" xfId="0" applyFont="1" applyFill="1">
      <alignment vertical="top"/>
    </xf>
    <xf numFmtId="44" fontId="1" fillId="0" borderId="4" xfId="1" applyBorder="1">
      <alignment vertical="top"/>
    </xf>
    <xf numFmtId="44" fontId="1" fillId="0" borderId="0" xfId="1" applyBorder="1">
      <alignment vertical="top"/>
    </xf>
    <xf numFmtId="44" fontId="1" fillId="0" borderId="5" xfId="1" applyBorder="1">
      <alignment vertical="top"/>
    </xf>
    <xf numFmtId="44" fontId="1" fillId="0" borderId="4" xfId="1" applyFill="1" applyBorder="1">
      <alignment vertical="top"/>
    </xf>
    <xf numFmtId="44" fontId="1" fillId="0" borderId="5" xfId="1" applyFill="1" applyBorder="1">
      <alignment vertical="top"/>
    </xf>
    <xf numFmtId="44" fontId="1" fillId="0" borderId="0" xfId="1" applyFill="1" applyBorder="1">
      <alignment vertical="top"/>
    </xf>
    <xf numFmtId="0" fontId="1" fillId="5" borderId="2" xfId="2" applyFill="1" applyBorder="1">
      <alignment vertical="top"/>
    </xf>
    <xf numFmtId="0" fontId="1" fillId="5" borderId="1" xfId="2" applyFill="1" applyBorder="1">
      <alignment vertical="top"/>
    </xf>
    <xf numFmtId="0" fontId="1" fillId="5" borderId="3" xfId="2" applyFill="1" applyBorder="1">
      <alignment vertical="top"/>
    </xf>
    <xf numFmtId="0" fontId="1" fillId="5" borderId="0" xfId="2" applyFill="1" applyBorder="1">
      <alignment vertical="top"/>
    </xf>
    <xf numFmtId="0" fontId="1" fillId="5" borderId="4" xfId="2" applyFill="1" applyBorder="1">
      <alignment vertical="top"/>
    </xf>
    <xf numFmtId="0" fontId="1" fillId="5" borderId="5" xfId="2" applyFill="1" applyBorder="1">
      <alignment vertical="top"/>
    </xf>
    <xf numFmtId="0" fontId="1" fillId="5" borderId="6" xfId="2" applyFill="1" applyBorder="1">
      <alignment vertical="top"/>
    </xf>
    <xf numFmtId="0" fontId="1" fillId="5" borderId="7" xfId="2" applyFill="1" applyBorder="1">
      <alignment vertical="top"/>
    </xf>
    <xf numFmtId="0" fontId="1" fillId="5" borderId="8" xfId="2" applyFill="1" applyBorder="1">
      <alignment vertical="top"/>
    </xf>
    <xf numFmtId="0" fontId="3" fillId="5" borderId="1" xfId="2" applyFont="1" applyFill="1" applyBorder="1" applyAlignment="1">
      <alignment horizontal="center" vertical="top" wrapText="1" readingOrder="1"/>
    </xf>
    <xf numFmtId="0" fontId="3" fillId="5" borderId="2" xfId="2" applyFont="1" applyFill="1" applyBorder="1" applyAlignment="1">
      <alignment horizontal="center" vertical="top" wrapText="1" readingOrder="1"/>
    </xf>
    <xf numFmtId="0" fontId="3" fillId="5" borderId="3" xfId="2" applyFont="1" applyFill="1" applyBorder="1" applyAlignment="1">
      <alignment horizontal="center" vertical="top" wrapText="1" readingOrder="1"/>
    </xf>
    <xf numFmtId="44" fontId="1" fillId="5" borderId="1" xfId="1" applyFont="1" applyFill="1" applyBorder="1">
      <alignment vertical="top"/>
    </xf>
    <xf numFmtId="44" fontId="1" fillId="5" borderId="6" xfId="1" applyFill="1" applyBorder="1">
      <alignment vertical="top"/>
    </xf>
    <xf numFmtId="44" fontId="1" fillId="5" borderId="7" xfId="1" applyFill="1" applyBorder="1">
      <alignment vertical="top"/>
    </xf>
    <xf numFmtId="44" fontId="1" fillId="5" borderId="8" xfId="1" applyFill="1" applyBorder="1">
      <alignment vertical="top"/>
    </xf>
    <xf numFmtId="44" fontId="1" fillId="5" borderId="6" xfId="1" applyFont="1" applyFill="1" applyBorder="1">
      <alignment vertical="top"/>
    </xf>
    <xf numFmtId="44" fontId="1" fillId="5" borderId="7" xfId="1" applyFont="1" applyFill="1" applyBorder="1">
      <alignment vertical="top"/>
    </xf>
    <xf numFmtId="44" fontId="1" fillId="5" borderId="8" xfId="1" applyFont="1" applyFill="1" applyBorder="1">
      <alignment vertical="top"/>
    </xf>
    <xf numFmtId="44" fontId="13" fillId="2" borderId="0" xfId="1" applyFont="1" applyFill="1" applyBorder="1">
      <alignment vertical="top"/>
    </xf>
    <xf numFmtId="44" fontId="13" fillId="3" borderId="0" xfId="1" applyFont="1" applyFill="1" applyBorder="1">
      <alignment vertical="top"/>
    </xf>
    <xf numFmtId="44" fontId="13" fillId="2" borderId="4" xfId="1" applyFont="1" applyFill="1" applyBorder="1">
      <alignment vertical="top"/>
    </xf>
    <xf numFmtId="44" fontId="13" fillId="2" borderId="5" xfId="1" applyFont="1" applyFill="1" applyBorder="1">
      <alignment vertical="top"/>
    </xf>
    <xf numFmtId="44" fontId="13" fillId="3" borderId="4" xfId="1" applyFont="1" applyFill="1" applyBorder="1">
      <alignment vertical="top"/>
    </xf>
    <xf numFmtId="44" fontId="13" fillId="3" borderId="5" xfId="1" applyFont="1" applyFill="1" applyBorder="1">
      <alignment vertical="top"/>
    </xf>
    <xf numFmtId="44" fontId="14" fillId="0" borderId="4" xfId="1" applyFont="1" applyBorder="1">
      <alignment vertical="top"/>
    </xf>
    <xf numFmtId="44" fontId="14" fillId="0" borderId="0" xfId="1" applyFont="1" applyBorder="1">
      <alignment vertical="top"/>
    </xf>
    <xf numFmtId="44" fontId="14" fillId="0" borderId="5" xfId="1" applyFont="1" applyBorder="1">
      <alignment vertical="top"/>
    </xf>
    <xf numFmtId="44" fontId="14" fillId="0" borderId="4" xfId="1" applyFont="1" applyFill="1" applyBorder="1">
      <alignment vertical="top"/>
    </xf>
    <xf numFmtId="44" fontId="14" fillId="0" borderId="5" xfId="1" applyFont="1" applyFill="1" applyBorder="1">
      <alignment vertical="top"/>
    </xf>
    <xf numFmtId="44" fontId="14" fillId="0" borderId="0" xfId="1" applyFont="1" applyFill="1" applyBorder="1">
      <alignment vertical="top"/>
    </xf>
    <xf numFmtId="44" fontId="14" fillId="4" borderId="0" xfId="1" applyFont="1" applyFill="1" applyBorder="1">
      <alignment vertical="top"/>
    </xf>
    <xf numFmtId="0" fontId="14" fillId="0" borderId="0" xfId="0" applyFont="1" applyAlignment="1">
      <alignment horizontal="right" vertical="top"/>
    </xf>
    <xf numFmtId="0" fontId="14" fillId="4" borderId="0" xfId="0" applyFont="1" applyFill="1" applyAlignment="1">
      <alignment horizontal="right" vertical="top"/>
    </xf>
    <xf numFmtId="44" fontId="14" fillId="0" borderId="0" xfId="1" applyFont="1" applyFill="1">
      <alignment vertical="top"/>
    </xf>
    <xf numFmtId="44" fontId="14" fillId="2" borderId="4" xfId="1" applyFont="1" applyFill="1" applyBorder="1">
      <alignment vertical="top"/>
    </xf>
    <xf numFmtId="44" fontId="14" fillId="2" borderId="0" xfId="1" applyFont="1" applyFill="1" applyBorder="1">
      <alignment vertical="top"/>
    </xf>
    <xf numFmtId="44" fontId="14" fillId="2" borderId="5" xfId="1" applyFont="1" applyFill="1" applyBorder="1">
      <alignment vertical="top"/>
    </xf>
    <xf numFmtId="44" fontId="14" fillId="3" borderId="4" xfId="1" applyFont="1" applyFill="1" applyBorder="1">
      <alignment vertical="top"/>
    </xf>
    <xf numFmtId="44" fontId="14" fillId="3" borderId="5" xfId="1" applyFont="1" applyFill="1" applyBorder="1">
      <alignment vertical="top"/>
    </xf>
    <xf numFmtId="44" fontId="14" fillId="3" borderId="0" xfId="1" applyFont="1" applyFill="1" applyBorder="1">
      <alignment vertical="top"/>
    </xf>
    <xf numFmtId="44" fontId="14" fillId="2" borderId="2" xfId="1" applyFont="1" applyFill="1" applyBorder="1">
      <alignment vertical="top"/>
    </xf>
    <xf numFmtId="44" fontId="14" fillId="3" borderId="2" xfId="1" applyFont="1" applyFill="1" applyBorder="1">
      <alignment vertical="top"/>
    </xf>
    <xf numFmtId="44" fontId="15" fillId="0" borderId="4" xfId="1" applyFont="1" applyBorder="1" applyAlignment="1">
      <alignment horizontal="right" vertical="top"/>
    </xf>
    <xf numFmtId="44" fontId="15" fillId="0" borderId="0" xfId="1" applyFont="1" applyBorder="1" applyAlignment="1">
      <alignment horizontal="right" vertical="top"/>
    </xf>
    <xf numFmtId="44" fontId="15" fillId="0" borderId="5" xfId="1" applyFont="1" applyBorder="1" applyAlignment="1">
      <alignment horizontal="right" vertical="top"/>
    </xf>
    <xf numFmtId="0" fontId="3" fillId="2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6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left" vertical="top" wrapText="1"/>
    </xf>
    <xf numFmtId="44" fontId="12" fillId="2" borderId="1" xfId="1" applyFont="1" applyFill="1" applyBorder="1" applyAlignment="1">
      <alignment horizontal="right" vertical="top"/>
    </xf>
    <xf numFmtId="44" fontId="12" fillId="2" borderId="2" xfId="1" applyFont="1" applyFill="1" applyBorder="1" applyAlignment="1">
      <alignment horizontal="right" vertical="top"/>
    </xf>
    <xf numFmtId="44" fontId="12" fillId="2" borderId="4" xfId="1" applyFont="1" applyFill="1" applyBorder="1" applyAlignment="1">
      <alignment horizontal="right" vertical="top"/>
    </xf>
    <xf numFmtId="44" fontId="12" fillId="2" borderId="0" xfId="1" applyFont="1" applyFill="1" applyBorder="1" applyAlignment="1">
      <alignment horizontal="right" vertical="top"/>
    </xf>
    <xf numFmtId="44" fontId="12" fillId="2" borderId="3" xfId="1" applyFont="1" applyFill="1" applyBorder="1" applyAlignment="1">
      <alignment horizontal="right" vertical="top"/>
    </xf>
    <xf numFmtId="44" fontId="12" fillId="2" borderId="5" xfId="1" applyFont="1" applyFill="1" applyBorder="1" applyAlignment="1">
      <alignment horizontal="right" vertical="top"/>
    </xf>
    <xf numFmtId="44" fontId="12" fillId="3" borderId="1" xfId="1" applyFont="1" applyFill="1" applyBorder="1" applyAlignment="1">
      <alignment horizontal="right" vertical="top"/>
    </xf>
    <xf numFmtId="44" fontId="12" fillId="3" borderId="3" xfId="1" applyFont="1" applyFill="1" applyBorder="1" applyAlignment="1">
      <alignment horizontal="right" vertical="top"/>
    </xf>
    <xf numFmtId="44" fontId="12" fillId="3" borderId="4" xfId="1" applyFont="1" applyFill="1" applyBorder="1" applyAlignment="1">
      <alignment horizontal="right" vertical="top"/>
    </xf>
    <xf numFmtId="44" fontId="12" fillId="3" borderId="5" xfId="1" applyFont="1" applyFill="1" applyBorder="1" applyAlignment="1">
      <alignment horizontal="right" vertical="top"/>
    </xf>
    <xf numFmtId="44" fontId="12" fillId="3" borderId="2" xfId="1" applyFont="1" applyFill="1" applyBorder="1" applyAlignment="1">
      <alignment horizontal="right" vertical="top"/>
    </xf>
    <xf numFmtId="44" fontId="12" fillId="3" borderId="0" xfId="1" applyFont="1" applyFill="1" applyBorder="1" applyAlignment="1">
      <alignment horizontal="right" vertical="top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44" fontId="15" fillId="0" borderId="4" xfId="1" applyFont="1" applyFill="1" applyBorder="1" applyAlignment="1">
      <alignment horizontal="right" vertical="top"/>
    </xf>
    <xf numFmtId="44" fontId="15" fillId="0" borderId="5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right" vertical="top"/>
    </xf>
    <xf numFmtId="0" fontId="4" fillId="0" borderId="4" xfId="2" applyFont="1" applyBorder="1" applyAlignment="1">
      <alignment horizontal="left" vertical="top" wrapText="1" readingOrder="1"/>
    </xf>
    <xf numFmtId="0" fontId="4" fillId="0" borderId="0" xfId="2" applyFont="1" applyBorder="1" applyAlignment="1">
      <alignment horizontal="left" vertical="top" wrapText="1" readingOrder="1"/>
    </xf>
    <xf numFmtId="0" fontId="10" fillId="4" borderId="0" xfId="3" applyNumberFormat="1" applyFont="1" applyFill="1" applyBorder="1" applyAlignment="1">
      <alignment horizontal="left" vertical="center" wrapText="1"/>
    </xf>
    <xf numFmtId="44" fontId="14" fillId="0" borderId="0" xfId="1" applyFont="1" applyFill="1" applyBorder="1" applyAlignment="1">
      <alignment horizontal="center" vertical="top"/>
    </xf>
    <xf numFmtId="44" fontId="14" fillId="0" borderId="0" xfId="1" applyFont="1" applyBorder="1" applyAlignment="1">
      <alignment horizontal="center" vertical="top" wrapText="1"/>
    </xf>
    <xf numFmtId="44" fontId="14" fillId="0" borderId="5" xfId="1" applyFont="1" applyBorder="1" applyAlignment="1">
      <alignment horizontal="center" vertical="top" wrapText="1"/>
    </xf>
    <xf numFmtId="44" fontId="15" fillId="0" borderId="0" xfId="1" applyFont="1" applyFill="1" applyBorder="1" applyAlignment="1">
      <alignment vertical="top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 readingOrder="1"/>
    </xf>
    <xf numFmtId="0" fontId="11" fillId="5" borderId="0" xfId="2" applyFont="1" applyFill="1" applyBorder="1" applyAlignment="1">
      <alignment horizontal="center" vertical="top" wrapText="1" readingOrder="1"/>
    </xf>
    <xf numFmtId="0" fontId="3" fillId="5" borderId="4" xfId="2" applyFont="1" applyFill="1" applyBorder="1" applyAlignment="1">
      <alignment horizontal="center" vertical="top" wrapText="1" readingOrder="1"/>
    </xf>
    <xf numFmtId="0" fontId="3" fillId="5" borderId="0" xfId="2" applyFont="1" applyFill="1" applyBorder="1" applyAlignment="1">
      <alignment horizontal="center" vertical="top" wrapText="1" readingOrder="1"/>
    </xf>
    <xf numFmtId="0" fontId="3" fillId="5" borderId="2" xfId="2" applyFont="1" applyFill="1" applyBorder="1" applyAlignment="1">
      <alignment horizontal="center" vertical="top" wrapText="1" readingOrder="1"/>
    </xf>
    <xf numFmtId="0" fontId="3" fillId="5" borderId="3" xfId="2" applyFont="1" applyFill="1" applyBorder="1" applyAlignment="1">
      <alignment horizontal="center" vertical="top" wrapText="1" readingOrder="1"/>
    </xf>
    <xf numFmtId="0" fontId="3" fillId="5" borderId="5" xfId="2" applyFont="1" applyFill="1" applyBorder="1" applyAlignment="1">
      <alignment horizontal="center" vertical="top" wrapText="1" readingOrder="1"/>
    </xf>
    <xf numFmtId="0" fontId="3" fillId="5" borderId="1" xfId="2" applyFont="1" applyFill="1" applyBorder="1" applyAlignment="1">
      <alignment horizontal="center" vertical="top" wrapText="1" readingOrder="1"/>
    </xf>
    <xf numFmtId="8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4" fontId="3" fillId="5" borderId="2" xfId="1" applyFont="1" applyFill="1" applyBorder="1" applyAlignment="1">
      <alignment horizontal="center" vertical="top" wrapText="1" readingOrder="1"/>
    </xf>
    <xf numFmtId="44" fontId="3" fillId="5" borderId="3" xfId="1" applyFont="1" applyFill="1" applyBorder="1" applyAlignment="1">
      <alignment horizontal="center" vertical="top" wrapText="1" readingOrder="1"/>
    </xf>
    <xf numFmtId="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245</xdr:row>
      <xdr:rowOff>5338</xdr:rowOff>
    </xdr:from>
    <xdr:to>
      <xdr:col>13</xdr:col>
      <xdr:colOff>561975</xdr:colOff>
      <xdr:row>251</xdr:row>
      <xdr:rowOff>23378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00400" y="26303863"/>
          <a:ext cx="2457450" cy="98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Carlos Alberto Franco Murguía</a:t>
          </a:r>
        </a:p>
        <a:p>
          <a:pPr algn="ctr"/>
          <a:r>
            <a:rPr lang="es-MX" sz="1100"/>
            <a:t>TESORERO MUNICIPAL</a:t>
          </a:r>
        </a:p>
      </xdr:txBody>
    </xdr:sp>
    <xdr:clientData/>
  </xdr:twoCellAnchor>
  <xdr:twoCellAnchor>
    <xdr:from>
      <xdr:col>0</xdr:col>
      <xdr:colOff>15675</xdr:colOff>
      <xdr:row>245</xdr:row>
      <xdr:rowOff>38176</xdr:rowOff>
    </xdr:from>
    <xdr:to>
      <xdr:col>3</xdr:col>
      <xdr:colOff>952500</xdr:colOff>
      <xdr:row>250</xdr:row>
      <xdr:rowOff>146338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675" y="26336701"/>
          <a:ext cx="2013150" cy="917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16</xdr:col>
      <xdr:colOff>333375</xdr:colOff>
      <xdr:row>245</xdr:row>
      <xdr:rowOff>22312</xdr:rowOff>
    </xdr:from>
    <xdr:to>
      <xdr:col>24</xdr:col>
      <xdr:colOff>481045</xdr:colOff>
      <xdr:row>250</xdr:row>
      <xdr:rowOff>111701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419850" y="26320837"/>
          <a:ext cx="2300320" cy="89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Jose Raul Martinez Velazquez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114300</xdr:colOff>
      <xdr:row>245</xdr:row>
      <xdr:rowOff>0</xdr:rowOff>
    </xdr:from>
    <xdr:to>
      <xdr:col>3</xdr:col>
      <xdr:colOff>1009650</xdr:colOff>
      <xdr:row>245</xdr:row>
      <xdr:rowOff>0</xdr:rowOff>
    </xdr:to>
    <xdr:cxnSp macro="">
      <xdr:nvCxnSpPr>
        <xdr:cNvPr id="5" name="Conector recto 1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114300" y="25974675"/>
          <a:ext cx="1971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244</xdr:row>
      <xdr:rowOff>152400</xdr:rowOff>
    </xdr:from>
    <xdr:to>
      <xdr:col>13</xdr:col>
      <xdr:colOff>342900</xdr:colOff>
      <xdr:row>244</xdr:row>
      <xdr:rowOff>152400</xdr:rowOff>
    </xdr:to>
    <xdr:cxnSp macro="">
      <xdr:nvCxnSpPr>
        <xdr:cNvPr id="6" name="Conector recto 1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419475" y="25965150"/>
          <a:ext cx="2019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523875</xdr:colOff>
      <xdr:row>244</xdr:row>
      <xdr:rowOff>142875</xdr:rowOff>
    </xdr:from>
    <xdr:to>
      <xdr:col>24</xdr:col>
      <xdr:colOff>523875</xdr:colOff>
      <xdr:row>244</xdr:row>
      <xdr:rowOff>142875</xdr:rowOff>
    </xdr:to>
    <xdr:cxnSp macro="">
      <xdr:nvCxnSpPr>
        <xdr:cNvPr id="7" name="Conector recto 1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6610350" y="2595562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H254"/>
  <sheetViews>
    <sheetView showGridLines="0" tabSelected="1" view="pageBreakPreview" topLeftCell="A193" zoomScaleNormal="100" zoomScaleSheetLayoutView="100" workbookViewId="0">
      <selection activeCell="AA16" sqref="AA16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2.85546875" style="1" customWidth="1"/>
    <col min="3" max="3" width="1" style="1" customWidth="1"/>
    <col min="4" max="4" width="25.140625" style="1" customWidth="1"/>
    <col min="5" max="5" width="1.42578125" style="1" customWidth="1"/>
    <col min="6" max="6" width="3.42578125" style="1" customWidth="1"/>
    <col min="7" max="7" width="12" style="1" customWidth="1"/>
    <col min="8" max="8" width="2.42578125" style="1" customWidth="1"/>
    <col min="9" max="10" width="1" style="1" customWidth="1"/>
    <col min="11" max="11" width="11.7109375" style="1" customWidth="1"/>
    <col min="12" max="12" width="1.85546875" style="1" customWidth="1"/>
    <col min="13" max="13" width="1.28515625" style="1" customWidth="1"/>
    <col min="14" max="14" width="12.28515625" style="1" customWidth="1"/>
    <col min="15" max="15" width="2.140625" style="1" customWidth="1"/>
    <col min="16" max="16" width="1.140625" style="30" customWidth="1"/>
    <col min="17" max="17" width="13.7109375" style="30" customWidth="1"/>
    <col min="18" max="18" width="2" style="30" customWidth="1"/>
    <col min="19" max="19" width="1.28515625" style="30" customWidth="1"/>
    <col min="20" max="20" width="6.28515625" style="30" customWidth="1"/>
    <col min="21" max="21" width="7" style="30" customWidth="1"/>
    <col min="22" max="22" width="1.140625" style="30" customWidth="1"/>
    <col min="23" max="23" width="2.140625" style="1" customWidth="1"/>
    <col min="24" max="24" width="2.28515625" style="1" customWidth="1"/>
    <col min="25" max="25" width="9.42578125" style="1" customWidth="1"/>
    <col min="26" max="26" width="1.42578125" style="1" customWidth="1"/>
    <col min="27" max="28" width="6.85546875" style="1"/>
    <col min="29" max="29" width="16.7109375" style="1" customWidth="1"/>
    <col min="30" max="30" width="12.7109375" style="1" bestFit="1" customWidth="1"/>
    <col min="31" max="31" width="14.7109375" style="1" bestFit="1" customWidth="1"/>
    <col min="32" max="16384" width="6.85546875" style="1"/>
  </cols>
  <sheetData>
    <row r="1" spans="1:31" ht="15" customHeight="1" x14ac:dyDescent="0.2">
      <c r="D1" s="115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31" ht="15" customHeight="1" x14ac:dyDescent="0.2">
      <c r="AC2" s="19"/>
      <c r="AD2" s="21"/>
      <c r="AE2" s="21"/>
    </row>
    <row r="3" spans="1:31" ht="15" customHeight="1" x14ac:dyDescent="0.2">
      <c r="A3" s="116" t="s">
        <v>66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C3" s="19"/>
      <c r="AD3" s="21"/>
      <c r="AE3" s="21"/>
    </row>
    <row r="4" spans="1:31" ht="1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C4" s="19"/>
      <c r="AD4" s="21"/>
      <c r="AE4" s="21"/>
    </row>
    <row r="5" spans="1:31" ht="1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C5" s="21"/>
      <c r="AD5" s="21"/>
      <c r="AE5" s="21"/>
    </row>
    <row r="6" spans="1:31" ht="15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C6" s="21"/>
      <c r="AD6" s="21"/>
      <c r="AE6" s="21"/>
    </row>
    <row r="7" spans="1:31" ht="8.25" customHeight="1" x14ac:dyDescent="0.2"/>
    <row r="8" spans="1:31" ht="11.25" customHeight="1" x14ac:dyDescent="0.2">
      <c r="A8" s="40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120" t="s">
        <v>1</v>
      </c>
      <c r="N8" s="120"/>
      <c r="O8" s="120"/>
      <c r="P8" s="120"/>
      <c r="Q8" s="120"/>
      <c r="R8" s="39"/>
      <c r="S8" s="39"/>
      <c r="T8" s="39"/>
      <c r="U8" s="39"/>
      <c r="V8" s="39"/>
      <c r="W8" s="39"/>
      <c r="X8" s="39"/>
      <c r="Y8" s="41"/>
    </row>
    <row r="9" spans="1:31" ht="0.75" customHeight="1" x14ac:dyDescent="0.2">
      <c r="A9" s="43"/>
      <c r="B9" s="117" t="s">
        <v>2</v>
      </c>
      <c r="C9" s="117"/>
      <c r="D9" s="117"/>
      <c r="E9" s="117"/>
      <c r="F9" s="42"/>
      <c r="G9" s="43"/>
      <c r="H9" s="42"/>
      <c r="I9" s="42"/>
      <c r="J9" s="42"/>
      <c r="K9" s="42"/>
      <c r="L9" s="42"/>
      <c r="M9" s="119"/>
      <c r="N9" s="119"/>
      <c r="O9" s="119"/>
      <c r="P9" s="119"/>
      <c r="Q9" s="119"/>
      <c r="R9" s="42"/>
      <c r="S9" s="42"/>
      <c r="T9" s="42"/>
      <c r="U9" s="42"/>
      <c r="V9" s="42"/>
      <c r="W9" s="42"/>
      <c r="X9" s="42"/>
      <c r="Y9" s="44"/>
    </row>
    <row r="10" spans="1:31" ht="11.25" customHeight="1" x14ac:dyDescent="0.2">
      <c r="A10" s="43"/>
      <c r="B10" s="117"/>
      <c r="C10" s="117"/>
      <c r="D10" s="117"/>
      <c r="E10" s="117"/>
      <c r="F10" s="42"/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</row>
    <row r="11" spans="1:31" ht="1.5" customHeight="1" x14ac:dyDescent="0.2">
      <c r="A11" s="43"/>
      <c r="B11" s="117"/>
      <c r="C11" s="117"/>
      <c r="D11" s="117"/>
      <c r="E11" s="117"/>
      <c r="F11" s="42"/>
      <c r="G11" s="118" t="s">
        <v>3</v>
      </c>
      <c r="H11" s="119"/>
      <c r="I11" s="42"/>
      <c r="J11" s="40"/>
      <c r="K11" s="120" t="s">
        <v>4</v>
      </c>
      <c r="L11" s="121"/>
      <c r="M11" s="119" t="s">
        <v>5</v>
      </c>
      <c r="N11" s="119"/>
      <c r="O11" s="42"/>
      <c r="P11" s="40"/>
      <c r="Q11" s="41"/>
      <c r="R11" s="42"/>
      <c r="S11" s="119" t="s">
        <v>6</v>
      </c>
      <c r="T11" s="119"/>
      <c r="U11" s="119"/>
      <c r="V11" s="42"/>
      <c r="W11" s="123" t="s">
        <v>60</v>
      </c>
      <c r="X11" s="120"/>
      <c r="Y11" s="121"/>
    </row>
    <row r="12" spans="1:31" ht="9" customHeight="1" x14ac:dyDescent="0.2">
      <c r="A12" s="43"/>
      <c r="B12" s="117"/>
      <c r="C12" s="117"/>
      <c r="D12" s="117"/>
      <c r="E12" s="117"/>
      <c r="F12" s="42"/>
      <c r="G12" s="118"/>
      <c r="H12" s="119"/>
      <c r="I12" s="42"/>
      <c r="J12" s="43"/>
      <c r="K12" s="119"/>
      <c r="L12" s="122"/>
      <c r="M12" s="119"/>
      <c r="N12" s="119"/>
      <c r="O12" s="42"/>
      <c r="P12" s="118" t="s">
        <v>7</v>
      </c>
      <c r="Q12" s="122"/>
      <c r="R12" s="42"/>
      <c r="S12" s="119"/>
      <c r="T12" s="119"/>
      <c r="U12" s="119"/>
      <c r="V12" s="42"/>
      <c r="W12" s="118"/>
      <c r="X12" s="119"/>
      <c r="Y12" s="122"/>
    </row>
    <row r="13" spans="1:31" ht="7.5" customHeight="1" x14ac:dyDescent="0.2">
      <c r="A13" s="43"/>
      <c r="B13" s="117"/>
      <c r="C13" s="117"/>
      <c r="D13" s="117"/>
      <c r="E13" s="117"/>
      <c r="F13" s="42"/>
      <c r="G13" s="118"/>
      <c r="H13" s="119"/>
      <c r="I13" s="42"/>
      <c r="J13" s="43"/>
      <c r="K13" s="119"/>
      <c r="L13" s="122"/>
      <c r="M13" s="42"/>
      <c r="N13" s="42"/>
      <c r="O13" s="42"/>
      <c r="P13" s="118"/>
      <c r="Q13" s="122"/>
      <c r="R13" s="42"/>
      <c r="S13" s="119"/>
      <c r="T13" s="119"/>
      <c r="U13" s="119"/>
      <c r="V13" s="42"/>
      <c r="W13" s="118"/>
      <c r="X13" s="119"/>
      <c r="Y13" s="122"/>
    </row>
    <row r="14" spans="1:31" ht="9" customHeight="1" x14ac:dyDescent="0.2">
      <c r="A14" s="43"/>
      <c r="B14" s="117"/>
      <c r="C14" s="117"/>
      <c r="D14" s="117"/>
      <c r="E14" s="117"/>
      <c r="F14" s="42"/>
      <c r="G14" s="43"/>
      <c r="H14" s="42"/>
      <c r="I14" s="42"/>
      <c r="J14" s="43"/>
      <c r="K14" s="119"/>
      <c r="L14" s="122"/>
      <c r="M14" s="42"/>
      <c r="N14" s="42"/>
      <c r="O14" s="42"/>
      <c r="P14" s="43"/>
      <c r="Q14" s="44"/>
      <c r="R14" s="42"/>
      <c r="S14" s="42"/>
      <c r="T14" s="42"/>
      <c r="U14" s="42"/>
      <c r="V14" s="42"/>
      <c r="W14" s="43"/>
      <c r="X14" s="42"/>
      <c r="Y14" s="44"/>
      <c r="AC14" s="21"/>
    </row>
    <row r="15" spans="1:31" ht="12" customHeight="1" x14ac:dyDescent="0.2">
      <c r="A15" s="40"/>
      <c r="B15" s="39"/>
      <c r="C15" s="39"/>
      <c r="D15" s="39"/>
      <c r="E15" s="39"/>
      <c r="F15" s="39"/>
      <c r="G15" s="48" t="s">
        <v>8</v>
      </c>
      <c r="H15" s="39"/>
      <c r="I15" s="39"/>
      <c r="J15" s="40"/>
      <c r="K15" s="49" t="s">
        <v>9</v>
      </c>
      <c r="L15" s="41"/>
      <c r="M15" s="39"/>
      <c r="N15" s="49" t="s">
        <v>10</v>
      </c>
      <c r="O15" s="39"/>
      <c r="P15" s="40"/>
      <c r="Q15" s="50" t="s">
        <v>11</v>
      </c>
      <c r="R15" s="39"/>
      <c r="S15" s="39"/>
      <c r="T15" s="120" t="s">
        <v>12</v>
      </c>
      <c r="U15" s="120"/>
      <c r="V15" s="39"/>
      <c r="W15" s="51"/>
      <c r="X15" s="126" t="s">
        <v>13</v>
      </c>
      <c r="Y15" s="127"/>
    </row>
    <row r="16" spans="1:31" ht="6" customHeight="1" x14ac:dyDescent="0.2">
      <c r="A16" s="45"/>
      <c r="B16" s="46"/>
      <c r="C16" s="46"/>
      <c r="D16" s="46"/>
      <c r="E16" s="46"/>
      <c r="F16" s="46"/>
      <c r="G16" s="52"/>
      <c r="H16" s="53"/>
      <c r="I16" s="53"/>
      <c r="J16" s="52"/>
      <c r="K16" s="53"/>
      <c r="L16" s="54"/>
      <c r="M16" s="53"/>
      <c r="N16" s="53"/>
      <c r="O16" s="53"/>
      <c r="P16" s="52"/>
      <c r="Q16" s="54"/>
      <c r="R16" s="53"/>
      <c r="S16" s="53"/>
      <c r="T16" s="53"/>
      <c r="U16" s="53"/>
      <c r="V16" s="53"/>
      <c r="W16" s="55"/>
      <c r="X16" s="56"/>
      <c r="Y16" s="57"/>
    </row>
    <row r="17" spans="1:34" ht="4.5" customHeight="1" x14ac:dyDescent="0.2">
      <c r="A17" s="2"/>
      <c r="B17" s="3"/>
      <c r="C17" s="3"/>
      <c r="D17" s="3"/>
      <c r="E17" s="3"/>
      <c r="F17" s="3"/>
      <c r="G17" s="33"/>
      <c r="H17" s="34"/>
      <c r="I17" s="34"/>
      <c r="J17" s="33"/>
      <c r="K17" s="34"/>
      <c r="L17" s="35"/>
      <c r="M17" s="34"/>
      <c r="N17" s="34"/>
      <c r="O17" s="34"/>
      <c r="P17" s="36"/>
      <c r="Q17" s="37"/>
      <c r="R17" s="38"/>
      <c r="S17" s="38"/>
      <c r="T17" s="38"/>
      <c r="U17" s="38"/>
      <c r="V17" s="38"/>
      <c r="W17" s="4"/>
      <c r="X17" s="5"/>
      <c r="Y17" s="6"/>
    </row>
    <row r="18" spans="1:34" ht="11.25" customHeight="1" x14ac:dyDescent="0.2">
      <c r="A18" s="87" t="s">
        <v>14</v>
      </c>
      <c r="B18" s="88"/>
      <c r="C18" s="88"/>
      <c r="D18" s="88"/>
      <c r="E18" s="18"/>
      <c r="F18" s="18"/>
      <c r="G18" s="93">
        <f>SUM(G23:I50)</f>
        <v>306024530.21000004</v>
      </c>
      <c r="H18" s="94"/>
      <c r="I18" s="58"/>
      <c r="J18" s="93" t="s">
        <v>67</v>
      </c>
      <c r="K18" s="94"/>
      <c r="L18" s="96"/>
      <c r="M18" s="94">
        <v>315359344.82999998</v>
      </c>
      <c r="N18" s="94"/>
      <c r="O18" s="58"/>
      <c r="P18" s="99" t="s">
        <v>139</v>
      </c>
      <c r="Q18" s="100"/>
      <c r="R18" s="59"/>
      <c r="S18" s="102" t="s">
        <v>179</v>
      </c>
      <c r="T18" s="102"/>
      <c r="U18" s="102"/>
      <c r="V18" s="59"/>
      <c r="W18" s="99">
        <f>+M18-P18</f>
        <v>184408361.15999997</v>
      </c>
      <c r="X18" s="102"/>
      <c r="Y18" s="100"/>
    </row>
    <row r="19" spans="1:34" ht="3.75" customHeight="1" x14ac:dyDescent="0.2">
      <c r="A19" s="87"/>
      <c r="B19" s="88"/>
      <c r="C19" s="88"/>
      <c r="D19" s="88"/>
      <c r="E19" s="18"/>
      <c r="F19" s="18"/>
      <c r="G19" s="93"/>
      <c r="H19" s="94"/>
      <c r="I19" s="58"/>
      <c r="J19" s="93"/>
      <c r="K19" s="94"/>
      <c r="L19" s="96"/>
      <c r="M19" s="58"/>
      <c r="N19" s="58"/>
      <c r="O19" s="58"/>
      <c r="P19" s="99"/>
      <c r="Q19" s="100"/>
      <c r="R19" s="59"/>
      <c r="S19" s="102"/>
      <c r="T19" s="102"/>
      <c r="U19" s="102"/>
      <c r="V19" s="59"/>
      <c r="W19" s="99"/>
      <c r="X19" s="102"/>
      <c r="Y19" s="100"/>
    </row>
    <row r="20" spans="1:34" ht="2.25" customHeight="1" x14ac:dyDescent="0.2">
      <c r="A20" s="87"/>
      <c r="B20" s="88"/>
      <c r="C20" s="88"/>
      <c r="D20" s="88"/>
      <c r="E20" s="18"/>
      <c r="F20" s="18"/>
      <c r="G20" s="60"/>
      <c r="H20" s="58"/>
      <c r="I20" s="58"/>
      <c r="J20" s="60"/>
      <c r="K20" s="58"/>
      <c r="L20" s="61"/>
      <c r="M20" s="58"/>
      <c r="N20" s="58"/>
      <c r="O20" s="58"/>
      <c r="P20" s="62"/>
      <c r="Q20" s="63"/>
      <c r="R20" s="59"/>
      <c r="S20" s="59"/>
      <c r="T20" s="59"/>
      <c r="U20" s="59"/>
      <c r="V20" s="59"/>
      <c r="W20" s="62"/>
      <c r="X20" s="59"/>
      <c r="Y20" s="63"/>
    </row>
    <row r="21" spans="1:34" ht="8.25" customHeight="1" x14ac:dyDescent="0.2">
      <c r="A21" s="9"/>
      <c r="B21" s="10"/>
      <c r="C21" s="10"/>
      <c r="D21" s="10"/>
      <c r="E21" s="10"/>
      <c r="F21" s="10"/>
      <c r="G21" s="64"/>
      <c r="H21" s="65"/>
      <c r="I21" s="65"/>
      <c r="J21" s="64"/>
      <c r="K21" s="65"/>
      <c r="L21" s="66"/>
      <c r="M21" s="65"/>
      <c r="N21" s="65"/>
      <c r="O21" s="65"/>
      <c r="P21" s="67"/>
      <c r="Q21" s="68"/>
      <c r="R21" s="69"/>
      <c r="S21" s="69"/>
      <c r="T21" s="69"/>
      <c r="U21" s="69"/>
      <c r="V21" s="69"/>
      <c r="W21" s="64"/>
      <c r="X21" s="65"/>
      <c r="Y21" s="66"/>
    </row>
    <row r="22" spans="1:34" ht="4.5" customHeight="1" x14ac:dyDescent="0.2">
      <c r="A22" s="9"/>
      <c r="B22" s="10"/>
      <c r="C22" s="10"/>
      <c r="D22" s="10"/>
      <c r="E22" s="10"/>
      <c r="F22" s="10"/>
      <c r="G22" s="64"/>
      <c r="H22" s="65"/>
      <c r="I22" s="65"/>
      <c r="J22" s="64"/>
      <c r="K22" s="65"/>
      <c r="L22" s="66"/>
      <c r="M22" s="65"/>
      <c r="N22" s="65"/>
      <c r="O22" s="65"/>
      <c r="P22" s="67"/>
      <c r="Q22" s="68"/>
      <c r="R22" s="69"/>
      <c r="S22" s="69"/>
      <c r="T22" s="69"/>
      <c r="U22" s="69"/>
      <c r="V22" s="69"/>
      <c r="W22" s="64"/>
      <c r="X22" s="65"/>
      <c r="Y22" s="66"/>
    </row>
    <row r="23" spans="1:34" ht="11.25" customHeight="1" x14ac:dyDescent="0.2">
      <c r="A23" s="103" t="s">
        <v>15</v>
      </c>
      <c r="B23" s="104"/>
      <c r="C23" s="104"/>
      <c r="D23" s="104"/>
      <c r="E23" s="10"/>
      <c r="F23" s="10"/>
      <c r="G23" s="82">
        <v>86701698.810000002</v>
      </c>
      <c r="H23" s="83"/>
      <c r="I23" s="65"/>
      <c r="J23" s="105" t="s">
        <v>68</v>
      </c>
      <c r="K23" s="107"/>
      <c r="L23" s="106"/>
      <c r="M23" s="114" t="s">
        <v>100</v>
      </c>
      <c r="N23" s="114"/>
      <c r="O23" s="65"/>
      <c r="P23" s="105" t="s">
        <v>140</v>
      </c>
      <c r="Q23" s="106"/>
      <c r="R23" s="69"/>
      <c r="S23" s="107" t="s">
        <v>180</v>
      </c>
      <c r="T23" s="107"/>
      <c r="U23" s="107"/>
      <c r="V23" s="69"/>
      <c r="W23" s="82">
        <f>+M23-P23</f>
        <v>48414733.869999997</v>
      </c>
      <c r="X23" s="83"/>
      <c r="Y23" s="84"/>
      <c r="AB23" s="128"/>
      <c r="AC23" s="129"/>
      <c r="AD23"/>
      <c r="AE23" s="128"/>
      <c r="AF23" s="129"/>
      <c r="AG23" s="129"/>
      <c r="AH23" s="129"/>
    </row>
    <row r="24" spans="1:34" ht="3.75" customHeight="1" x14ac:dyDescent="0.2">
      <c r="A24" s="103"/>
      <c r="B24" s="104"/>
      <c r="C24" s="104"/>
      <c r="D24" s="104"/>
      <c r="E24" s="10"/>
      <c r="F24" s="10"/>
      <c r="G24" s="82"/>
      <c r="H24" s="83"/>
      <c r="I24" s="65"/>
      <c r="J24" s="105"/>
      <c r="K24" s="107"/>
      <c r="L24" s="106"/>
      <c r="M24" s="69"/>
      <c r="N24" s="69"/>
      <c r="O24" s="65"/>
      <c r="P24" s="105"/>
      <c r="Q24" s="106"/>
      <c r="R24" s="69"/>
      <c r="S24" s="107"/>
      <c r="T24" s="107"/>
      <c r="U24" s="107"/>
      <c r="V24" s="69"/>
      <c r="W24" s="82"/>
      <c r="X24" s="83"/>
      <c r="Y24" s="84"/>
      <c r="AB24" s="129"/>
      <c r="AC24" s="129"/>
      <c r="AD24"/>
      <c r="AE24" s="129"/>
      <c r="AF24" s="129"/>
      <c r="AG24" s="129"/>
      <c r="AH24" s="129"/>
    </row>
    <row r="25" spans="1:34" ht="2.25" customHeight="1" x14ac:dyDescent="0.2">
      <c r="A25" s="103"/>
      <c r="B25" s="104"/>
      <c r="C25" s="104"/>
      <c r="D25" s="104"/>
      <c r="E25" s="10"/>
      <c r="F25" s="10"/>
      <c r="G25" s="64"/>
      <c r="H25" s="65"/>
      <c r="I25" s="65"/>
      <c r="J25" s="67"/>
      <c r="K25" s="69"/>
      <c r="L25" s="68"/>
      <c r="M25" s="69"/>
      <c r="N25" s="69"/>
      <c r="O25" s="65"/>
      <c r="P25" s="67"/>
      <c r="Q25" s="68"/>
      <c r="R25" s="69"/>
      <c r="S25" s="69"/>
      <c r="T25" s="69"/>
      <c r="U25" s="69"/>
      <c r="V25" s="69"/>
      <c r="W25" s="64"/>
      <c r="X25" s="65"/>
      <c r="Y25" s="66"/>
      <c r="AB25"/>
      <c r="AC25"/>
      <c r="AD25"/>
      <c r="AE25"/>
      <c r="AF25"/>
      <c r="AG25"/>
      <c r="AH25"/>
    </row>
    <row r="26" spans="1:34" ht="8.25" customHeight="1" x14ac:dyDescent="0.2">
      <c r="A26" s="9"/>
      <c r="B26" s="10"/>
      <c r="C26" s="10"/>
      <c r="D26" s="10"/>
      <c r="E26" s="10"/>
      <c r="F26" s="10"/>
      <c r="G26" s="64"/>
      <c r="H26" s="65"/>
      <c r="I26" s="65"/>
      <c r="J26" s="67"/>
      <c r="K26" s="69"/>
      <c r="L26" s="68"/>
      <c r="M26" s="69"/>
      <c r="N26" s="69"/>
      <c r="O26" s="65"/>
      <c r="P26" s="67"/>
      <c r="Q26" s="68"/>
      <c r="R26" s="69"/>
      <c r="S26" s="69"/>
      <c r="T26" s="69"/>
      <c r="U26" s="69"/>
      <c r="V26" s="69"/>
      <c r="W26" s="64"/>
      <c r="X26" s="65"/>
      <c r="Y26" s="66"/>
      <c r="AB26"/>
      <c r="AC26"/>
      <c r="AD26"/>
      <c r="AE26"/>
      <c r="AF26"/>
      <c r="AG26"/>
      <c r="AH26"/>
    </row>
    <row r="27" spans="1:34" ht="4.5" customHeight="1" x14ac:dyDescent="0.2">
      <c r="A27" s="9"/>
      <c r="B27" s="10"/>
      <c r="C27" s="10"/>
      <c r="D27" s="10"/>
      <c r="E27" s="10"/>
      <c r="F27" s="10"/>
      <c r="G27" s="64"/>
      <c r="H27" s="65"/>
      <c r="I27" s="65"/>
      <c r="J27" s="67"/>
      <c r="K27" s="69"/>
      <c r="L27" s="68"/>
      <c r="M27" s="69"/>
      <c r="N27" s="69"/>
      <c r="O27" s="65"/>
      <c r="P27" s="67"/>
      <c r="Q27" s="68"/>
      <c r="R27" s="69"/>
      <c r="S27" s="69"/>
      <c r="T27" s="69"/>
      <c r="U27" s="69"/>
      <c r="V27" s="69"/>
      <c r="W27" s="64"/>
      <c r="X27" s="65"/>
      <c r="Y27" s="66"/>
      <c r="AB27"/>
      <c r="AC27"/>
      <c r="AD27"/>
      <c r="AE27"/>
      <c r="AF27"/>
      <c r="AG27"/>
      <c r="AH27"/>
    </row>
    <row r="28" spans="1:34" ht="11.25" customHeight="1" x14ac:dyDescent="0.2">
      <c r="A28" s="103" t="s">
        <v>16</v>
      </c>
      <c r="B28" s="104"/>
      <c r="C28" s="104"/>
      <c r="D28" s="104"/>
      <c r="E28" s="10"/>
      <c r="F28" s="10"/>
      <c r="G28" s="82">
        <v>7500000</v>
      </c>
      <c r="H28" s="83"/>
      <c r="I28" s="65"/>
      <c r="J28" s="105" t="s">
        <v>63</v>
      </c>
      <c r="K28" s="107"/>
      <c r="L28" s="106"/>
      <c r="M28" s="107" t="s">
        <v>101</v>
      </c>
      <c r="N28" s="107"/>
      <c r="O28" s="65"/>
      <c r="P28" s="105" t="s">
        <v>141</v>
      </c>
      <c r="Q28" s="106"/>
      <c r="R28" s="69"/>
      <c r="S28" s="107" t="s">
        <v>181</v>
      </c>
      <c r="T28" s="107"/>
      <c r="U28" s="107"/>
      <c r="V28" s="69"/>
      <c r="W28" s="82">
        <f>+M28-P28</f>
        <v>1896028.62</v>
      </c>
      <c r="X28" s="83"/>
      <c r="Y28" s="84"/>
      <c r="AB28" s="128"/>
      <c r="AC28" s="129"/>
      <c r="AD28"/>
      <c r="AE28" s="128"/>
      <c r="AF28" s="129"/>
      <c r="AG28" s="129"/>
      <c r="AH28" s="129"/>
    </row>
    <row r="29" spans="1:34" ht="3.75" customHeight="1" x14ac:dyDescent="0.2">
      <c r="A29" s="103"/>
      <c r="B29" s="104"/>
      <c r="C29" s="104"/>
      <c r="D29" s="104"/>
      <c r="E29" s="10"/>
      <c r="F29" s="10"/>
      <c r="G29" s="82"/>
      <c r="H29" s="83"/>
      <c r="I29" s="65"/>
      <c r="J29" s="105"/>
      <c r="K29" s="107"/>
      <c r="L29" s="106"/>
      <c r="M29" s="69"/>
      <c r="N29" s="69"/>
      <c r="O29" s="65"/>
      <c r="P29" s="105"/>
      <c r="Q29" s="106"/>
      <c r="R29" s="69"/>
      <c r="S29" s="107"/>
      <c r="T29" s="107"/>
      <c r="U29" s="107"/>
      <c r="V29" s="69"/>
      <c r="W29" s="82"/>
      <c r="X29" s="83"/>
      <c r="Y29" s="84"/>
      <c r="AB29" s="129"/>
      <c r="AC29" s="129"/>
      <c r="AD29"/>
      <c r="AE29" s="129"/>
      <c r="AF29" s="129"/>
      <c r="AG29" s="129"/>
      <c r="AH29" s="129"/>
    </row>
    <row r="30" spans="1:34" ht="2.25" customHeight="1" x14ac:dyDescent="0.2">
      <c r="A30" s="103"/>
      <c r="B30" s="104"/>
      <c r="C30" s="104"/>
      <c r="D30" s="104"/>
      <c r="E30" s="10"/>
      <c r="F30" s="10"/>
      <c r="G30" s="64"/>
      <c r="H30" s="65"/>
      <c r="I30" s="65"/>
      <c r="J30" s="67"/>
      <c r="K30" s="69"/>
      <c r="L30" s="68"/>
      <c r="M30" s="69"/>
      <c r="N30" s="69"/>
      <c r="O30" s="65"/>
      <c r="P30" s="67"/>
      <c r="Q30" s="68"/>
      <c r="R30" s="69"/>
      <c r="S30" s="69"/>
      <c r="T30" s="69"/>
      <c r="U30" s="69"/>
      <c r="V30" s="69"/>
      <c r="W30" s="64"/>
      <c r="X30" s="65"/>
      <c r="Y30" s="66"/>
      <c r="AB30"/>
      <c r="AC30"/>
      <c r="AD30"/>
      <c r="AE30"/>
      <c r="AF30"/>
      <c r="AG30"/>
      <c r="AH30"/>
    </row>
    <row r="31" spans="1:34" ht="8.25" customHeight="1" x14ac:dyDescent="0.2">
      <c r="A31" s="9"/>
      <c r="B31" s="10"/>
      <c r="C31" s="10"/>
      <c r="D31" s="10"/>
      <c r="E31" s="10"/>
      <c r="F31" s="10"/>
      <c r="G31" s="64"/>
      <c r="H31" s="65"/>
      <c r="I31" s="65"/>
      <c r="J31" s="67"/>
      <c r="K31" s="69"/>
      <c r="L31" s="68"/>
      <c r="M31" s="69"/>
      <c r="N31" s="69"/>
      <c r="O31" s="65"/>
      <c r="P31" s="67"/>
      <c r="Q31" s="68"/>
      <c r="R31" s="69"/>
      <c r="S31" s="69"/>
      <c r="T31" s="69"/>
      <c r="U31" s="69"/>
      <c r="V31" s="69"/>
      <c r="W31" s="64"/>
      <c r="X31" s="65"/>
      <c r="Y31" s="66"/>
      <c r="AB31"/>
      <c r="AC31"/>
      <c r="AD31"/>
      <c r="AE31"/>
      <c r="AF31"/>
      <c r="AG31"/>
      <c r="AH31"/>
    </row>
    <row r="32" spans="1:34" ht="4.5" customHeight="1" x14ac:dyDescent="0.2">
      <c r="A32" s="9"/>
      <c r="B32" s="10"/>
      <c r="C32" s="10"/>
      <c r="D32" s="10"/>
      <c r="E32" s="10"/>
      <c r="F32" s="10"/>
      <c r="G32" s="64"/>
      <c r="H32" s="65"/>
      <c r="I32" s="65"/>
      <c r="J32" s="67"/>
      <c r="K32" s="69"/>
      <c r="L32" s="68"/>
      <c r="M32" s="69"/>
      <c r="N32" s="69"/>
      <c r="O32" s="65"/>
      <c r="P32" s="67"/>
      <c r="Q32" s="68"/>
      <c r="R32" s="69"/>
      <c r="S32" s="69"/>
      <c r="T32" s="69"/>
      <c r="U32" s="69"/>
      <c r="V32" s="69"/>
      <c r="W32" s="64"/>
      <c r="X32" s="65"/>
      <c r="Y32" s="66"/>
      <c r="AB32"/>
      <c r="AC32"/>
      <c r="AD32"/>
      <c r="AE32"/>
      <c r="AF32"/>
      <c r="AG32"/>
      <c r="AH32"/>
    </row>
    <row r="33" spans="1:34" ht="11.25" customHeight="1" x14ac:dyDescent="0.2">
      <c r="A33" s="103" t="s">
        <v>17</v>
      </c>
      <c r="B33" s="104"/>
      <c r="C33" s="104"/>
      <c r="D33" s="104"/>
      <c r="E33" s="10"/>
      <c r="F33" s="10"/>
      <c r="G33" s="82">
        <v>110468554.47</v>
      </c>
      <c r="H33" s="83"/>
      <c r="I33" s="65"/>
      <c r="J33" s="105" t="s">
        <v>69</v>
      </c>
      <c r="K33" s="107"/>
      <c r="L33" s="106"/>
      <c r="M33" s="107" t="s">
        <v>102</v>
      </c>
      <c r="N33" s="107"/>
      <c r="O33" s="65"/>
      <c r="P33" s="105" t="s">
        <v>142</v>
      </c>
      <c r="Q33" s="106"/>
      <c r="R33" s="69"/>
      <c r="S33" s="107" t="s">
        <v>182</v>
      </c>
      <c r="T33" s="107"/>
      <c r="U33" s="107"/>
      <c r="V33" s="69"/>
      <c r="W33" s="82">
        <f>+M33-P33</f>
        <v>80674083.930000007</v>
      </c>
      <c r="X33" s="83"/>
      <c r="Y33" s="84"/>
      <c r="AB33" s="128"/>
      <c r="AC33" s="129"/>
      <c r="AD33"/>
      <c r="AE33" s="128"/>
      <c r="AF33" s="129"/>
      <c r="AG33" s="129"/>
      <c r="AH33" s="129"/>
    </row>
    <row r="34" spans="1:34" ht="3.75" customHeight="1" x14ac:dyDescent="0.2">
      <c r="A34" s="103"/>
      <c r="B34" s="104"/>
      <c r="C34" s="104"/>
      <c r="D34" s="104"/>
      <c r="E34" s="10"/>
      <c r="F34" s="10"/>
      <c r="G34" s="82"/>
      <c r="H34" s="83"/>
      <c r="I34" s="65"/>
      <c r="J34" s="105"/>
      <c r="K34" s="107"/>
      <c r="L34" s="106"/>
      <c r="M34" s="69"/>
      <c r="N34" s="69"/>
      <c r="O34" s="65"/>
      <c r="P34" s="105"/>
      <c r="Q34" s="106"/>
      <c r="R34" s="69"/>
      <c r="S34" s="107"/>
      <c r="T34" s="107"/>
      <c r="U34" s="107"/>
      <c r="V34" s="69"/>
      <c r="W34" s="82"/>
      <c r="X34" s="83"/>
      <c r="Y34" s="84"/>
      <c r="AB34" s="129"/>
      <c r="AC34" s="129"/>
      <c r="AD34"/>
      <c r="AE34" s="129"/>
      <c r="AF34" s="129"/>
      <c r="AG34" s="129"/>
      <c r="AH34" s="129"/>
    </row>
    <row r="35" spans="1:34" ht="2.25" customHeight="1" x14ac:dyDescent="0.2">
      <c r="A35" s="103"/>
      <c r="B35" s="104"/>
      <c r="C35" s="104"/>
      <c r="D35" s="104"/>
      <c r="E35" s="10"/>
      <c r="F35" s="10"/>
      <c r="G35" s="64"/>
      <c r="H35" s="65"/>
      <c r="I35" s="65"/>
      <c r="J35" s="67"/>
      <c r="K35" s="69"/>
      <c r="L35" s="68"/>
      <c r="M35" s="69"/>
      <c r="N35" s="69"/>
      <c r="O35" s="65"/>
      <c r="P35" s="67"/>
      <c r="Q35" s="68"/>
      <c r="R35" s="69"/>
      <c r="S35" s="69"/>
      <c r="T35" s="69"/>
      <c r="U35" s="69"/>
      <c r="V35" s="69"/>
      <c r="W35" s="64"/>
      <c r="X35" s="65"/>
      <c r="Y35" s="66"/>
      <c r="AB35"/>
      <c r="AC35"/>
      <c r="AD35"/>
      <c r="AE35"/>
      <c r="AF35"/>
      <c r="AG35"/>
      <c r="AH35"/>
    </row>
    <row r="36" spans="1:34" ht="8.25" customHeight="1" x14ac:dyDescent="0.2">
      <c r="A36" s="9"/>
      <c r="B36" s="10"/>
      <c r="C36" s="10"/>
      <c r="D36" s="10"/>
      <c r="E36" s="10"/>
      <c r="F36" s="10"/>
      <c r="G36" s="64"/>
      <c r="H36" s="65"/>
      <c r="I36" s="65"/>
      <c r="J36" s="67"/>
      <c r="K36" s="69"/>
      <c r="L36" s="68"/>
      <c r="M36" s="69"/>
      <c r="N36" s="69"/>
      <c r="O36" s="65"/>
      <c r="P36" s="67"/>
      <c r="Q36" s="68"/>
      <c r="R36" s="69"/>
      <c r="S36" s="69"/>
      <c r="T36" s="69"/>
      <c r="U36" s="69"/>
      <c r="V36" s="69"/>
      <c r="W36" s="64"/>
      <c r="X36" s="65"/>
      <c r="Y36" s="66"/>
      <c r="AB36"/>
      <c r="AC36"/>
      <c r="AD36"/>
      <c r="AE36"/>
      <c r="AF36"/>
      <c r="AG36"/>
      <c r="AH36"/>
    </row>
    <row r="37" spans="1:34" ht="4.5" customHeight="1" x14ac:dyDescent="0.2">
      <c r="A37" s="9"/>
      <c r="B37" s="10"/>
      <c r="C37" s="10"/>
      <c r="D37" s="10"/>
      <c r="E37" s="10"/>
      <c r="F37" s="10"/>
      <c r="G37" s="64"/>
      <c r="H37" s="65"/>
      <c r="I37" s="65"/>
      <c r="J37" s="67"/>
      <c r="K37" s="69"/>
      <c r="L37" s="68"/>
      <c r="M37" s="69"/>
      <c r="N37" s="69"/>
      <c r="O37" s="65"/>
      <c r="P37" s="67"/>
      <c r="Q37" s="68"/>
      <c r="R37" s="69"/>
      <c r="S37" s="69"/>
      <c r="T37" s="69"/>
      <c r="U37" s="69"/>
      <c r="V37" s="69"/>
      <c r="W37" s="64"/>
      <c r="X37" s="65"/>
      <c r="Y37" s="66"/>
      <c r="AB37"/>
      <c r="AC37"/>
      <c r="AD37"/>
      <c r="AE37"/>
      <c r="AF37"/>
      <c r="AG37"/>
      <c r="AH37"/>
    </row>
    <row r="38" spans="1:34" ht="11.25" customHeight="1" x14ac:dyDescent="0.2">
      <c r="A38" s="103" t="s">
        <v>18</v>
      </c>
      <c r="B38" s="104"/>
      <c r="C38" s="104"/>
      <c r="D38" s="104"/>
      <c r="E38" s="10"/>
      <c r="F38" s="10"/>
      <c r="G38" s="82">
        <v>23500000</v>
      </c>
      <c r="H38" s="83"/>
      <c r="I38" s="65"/>
      <c r="J38" s="105" t="s">
        <v>70</v>
      </c>
      <c r="K38" s="107"/>
      <c r="L38" s="106"/>
      <c r="M38" s="107" t="s">
        <v>103</v>
      </c>
      <c r="N38" s="107"/>
      <c r="O38" s="65"/>
      <c r="P38" s="105" t="s">
        <v>143</v>
      </c>
      <c r="Q38" s="106"/>
      <c r="R38" s="69"/>
      <c r="S38" s="107" t="s">
        <v>183</v>
      </c>
      <c r="T38" s="107"/>
      <c r="U38" s="107"/>
      <c r="V38" s="69"/>
      <c r="W38" s="82">
        <f>+M38-P38</f>
        <v>10390655.280000001</v>
      </c>
      <c r="X38" s="83"/>
      <c r="Y38" s="84"/>
      <c r="AB38" s="128"/>
      <c r="AC38" s="129"/>
      <c r="AD38"/>
      <c r="AE38" s="128"/>
      <c r="AF38" s="129"/>
      <c r="AG38" s="129"/>
      <c r="AH38" s="129"/>
    </row>
    <row r="39" spans="1:34" ht="3.75" customHeight="1" x14ac:dyDescent="0.2">
      <c r="A39" s="103"/>
      <c r="B39" s="104"/>
      <c r="C39" s="104"/>
      <c r="D39" s="104"/>
      <c r="E39" s="10"/>
      <c r="F39" s="10"/>
      <c r="G39" s="82"/>
      <c r="H39" s="83"/>
      <c r="I39" s="65"/>
      <c r="J39" s="105"/>
      <c r="K39" s="107"/>
      <c r="L39" s="106"/>
      <c r="M39" s="69"/>
      <c r="N39" s="69"/>
      <c r="O39" s="65"/>
      <c r="P39" s="105"/>
      <c r="Q39" s="106"/>
      <c r="R39" s="69"/>
      <c r="S39" s="107"/>
      <c r="T39" s="107"/>
      <c r="U39" s="107"/>
      <c r="V39" s="69"/>
      <c r="W39" s="82"/>
      <c r="X39" s="83"/>
      <c r="Y39" s="84"/>
      <c r="AB39" s="129"/>
      <c r="AC39" s="129"/>
      <c r="AD39"/>
      <c r="AE39" s="129"/>
      <c r="AF39" s="129"/>
      <c r="AG39" s="129"/>
      <c r="AH39" s="129"/>
    </row>
    <row r="40" spans="1:34" ht="2.25" customHeight="1" x14ac:dyDescent="0.2">
      <c r="A40" s="103"/>
      <c r="B40" s="104"/>
      <c r="C40" s="104"/>
      <c r="D40" s="104"/>
      <c r="E40" s="10"/>
      <c r="F40" s="10"/>
      <c r="G40" s="64"/>
      <c r="H40" s="65"/>
      <c r="I40" s="65"/>
      <c r="J40" s="67"/>
      <c r="K40" s="69"/>
      <c r="L40" s="68"/>
      <c r="M40" s="69"/>
      <c r="N40" s="69"/>
      <c r="O40" s="65"/>
      <c r="P40" s="67"/>
      <c r="Q40" s="68"/>
      <c r="R40" s="69"/>
      <c r="S40" s="69"/>
      <c r="T40" s="69"/>
      <c r="U40" s="69"/>
      <c r="V40" s="69"/>
      <c r="W40" s="64"/>
      <c r="X40" s="65"/>
      <c r="Y40" s="66"/>
      <c r="AB40"/>
      <c r="AC40"/>
      <c r="AD40"/>
      <c r="AE40"/>
      <c r="AF40"/>
      <c r="AG40"/>
      <c r="AH40"/>
    </row>
    <row r="41" spans="1:34" ht="8.25" customHeight="1" x14ac:dyDescent="0.2">
      <c r="A41" s="9"/>
      <c r="B41" s="10"/>
      <c r="C41" s="10"/>
      <c r="D41" s="10"/>
      <c r="E41" s="10"/>
      <c r="F41" s="10"/>
      <c r="G41" s="64"/>
      <c r="H41" s="65"/>
      <c r="I41" s="65"/>
      <c r="J41" s="67"/>
      <c r="K41" s="69"/>
      <c r="L41" s="68"/>
      <c r="M41" s="69"/>
      <c r="N41" s="69"/>
      <c r="O41" s="65"/>
      <c r="P41" s="67"/>
      <c r="Q41" s="68"/>
      <c r="R41" s="69"/>
      <c r="S41" s="69"/>
      <c r="T41" s="69"/>
      <c r="U41" s="69"/>
      <c r="V41" s="69"/>
      <c r="W41" s="64"/>
      <c r="X41" s="65"/>
      <c r="Y41" s="66"/>
      <c r="AB41"/>
      <c r="AC41"/>
      <c r="AD41"/>
      <c r="AE41"/>
      <c r="AF41"/>
      <c r="AG41"/>
      <c r="AH41"/>
    </row>
    <row r="42" spans="1:34" ht="4.5" customHeight="1" x14ac:dyDescent="0.2">
      <c r="A42" s="9"/>
      <c r="B42" s="10"/>
      <c r="C42" s="10"/>
      <c r="D42" s="10"/>
      <c r="E42" s="10"/>
      <c r="F42" s="10"/>
      <c r="G42" s="64"/>
      <c r="H42" s="65"/>
      <c r="I42" s="65"/>
      <c r="J42" s="67"/>
      <c r="K42" s="69"/>
      <c r="L42" s="68"/>
      <c r="M42" s="69"/>
      <c r="N42" s="69"/>
      <c r="O42" s="65"/>
      <c r="P42" s="67"/>
      <c r="Q42" s="68"/>
      <c r="R42" s="69"/>
      <c r="S42" s="69"/>
      <c r="T42" s="69"/>
      <c r="U42" s="69"/>
      <c r="V42" s="69"/>
      <c r="W42" s="64"/>
      <c r="X42" s="65"/>
      <c r="Y42" s="66"/>
      <c r="AB42"/>
      <c r="AC42"/>
      <c r="AD42"/>
      <c r="AE42"/>
      <c r="AF42"/>
      <c r="AG42"/>
      <c r="AH42"/>
    </row>
    <row r="43" spans="1:34" ht="11.25" customHeight="1" x14ac:dyDescent="0.2">
      <c r="A43" s="103" t="s">
        <v>19</v>
      </c>
      <c r="B43" s="104"/>
      <c r="C43" s="104"/>
      <c r="D43" s="104"/>
      <c r="E43" s="10"/>
      <c r="F43" s="10"/>
      <c r="G43" s="82">
        <v>77704276.930000007</v>
      </c>
      <c r="H43" s="83"/>
      <c r="I43" s="65"/>
      <c r="J43" s="105" t="s">
        <v>71</v>
      </c>
      <c r="K43" s="107"/>
      <c r="L43" s="106"/>
      <c r="M43" s="107" t="s">
        <v>104</v>
      </c>
      <c r="N43" s="107"/>
      <c r="O43" s="65"/>
      <c r="P43" s="105" t="s">
        <v>144</v>
      </c>
      <c r="Q43" s="106"/>
      <c r="R43" s="69"/>
      <c r="S43" s="107" t="s">
        <v>144</v>
      </c>
      <c r="T43" s="107"/>
      <c r="U43" s="107"/>
      <c r="V43" s="69"/>
      <c r="W43" s="82">
        <f>+M43-P43</f>
        <v>43032359.460000008</v>
      </c>
      <c r="X43" s="83"/>
      <c r="Y43" s="84"/>
      <c r="AB43" s="128"/>
      <c r="AC43" s="129"/>
      <c r="AD43"/>
      <c r="AE43" s="128"/>
      <c r="AF43" s="129"/>
      <c r="AG43" s="129"/>
      <c r="AH43" s="129"/>
    </row>
    <row r="44" spans="1:34" ht="3.75" customHeight="1" x14ac:dyDescent="0.2">
      <c r="A44" s="103"/>
      <c r="B44" s="104"/>
      <c r="C44" s="104"/>
      <c r="D44" s="104"/>
      <c r="E44" s="10"/>
      <c r="F44" s="10"/>
      <c r="G44" s="82"/>
      <c r="H44" s="83"/>
      <c r="I44" s="65"/>
      <c r="J44" s="105"/>
      <c r="K44" s="107"/>
      <c r="L44" s="106"/>
      <c r="M44" s="69"/>
      <c r="N44" s="69"/>
      <c r="O44" s="65"/>
      <c r="P44" s="105"/>
      <c r="Q44" s="106"/>
      <c r="R44" s="69"/>
      <c r="S44" s="107"/>
      <c r="T44" s="107"/>
      <c r="U44" s="107"/>
      <c r="V44" s="69"/>
      <c r="W44" s="82"/>
      <c r="X44" s="83"/>
      <c r="Y44" s="84"/>
      <c r="AB44" s="129"/>
      <c r="AC44" s="129"/>
      <c r="AD44"/>
      <c r="AE44" s="129"/>
      <c r="AF44" s="129"/>
      <c r="AG44" s="129"/>
      <c r="AH44" s="129"/>
    </row>
    <row r="45" spans="1:34" ht="2.25" customHeight="1" x14ac:dyDescent="0.2">
      <c r="A45" s="103"/>
      <c r="B45" s="104"/>
      <c r="C45" s="104"/>
      <c r="D45" s="104"/>
      <c r="E45" s="10"/>
      <c r="F45" s="10"/>
      <c r="G45" s="64"/>
      <c r="H45" s="65"/>
      <c r="I45" s="65"/>
      <c r="J45" s="67"/>
      <c r="K45" s="69"/>
      <c r="L45" s="68"/>
      <c r="M45" s="69"/>
      <c r="N45" s="69"/>
      <c r="O45" s="65"/>
      <c r="P45" s="67"/>
      <c r="Q45" s="68"/>
      <c r="R45" s="69"/>
      <c r="S45" s="69"/>
      <c r="T45" s="69"/>
      <c r="U45" s="69"/>
      <c r="V45" s="69"/>
      <c r="W45" s="64"/>
      <c r="X45" s="65"/>
      <c r="Y45" s="66"/>
      <c r="AB45"/>
      <c r="AC45"/>
      <c r="AD45"/>
      <c r="AE45"/>
      <c r="AF45"/>
      <c r="AG45"/>
      <c r="AH45"/>
    </row>
    <row r="46" spans="1:34" ht="8.25" customHeight="1" x14ac:dyDescent="0.2">
      <c r="A46" s="9"/>
      <c r="B46" s="10"/>
      <c r="C46" s="10"/>
      <c r="D46" s="10"/>
      <c r="E46" s="10"/>
      <c r="F46" s="10"/>
      <c r="G46" s="64"/>
      <c r="H46" s="65"/>
      <c r="I46" s="65"/>
      <c r="J46" s="67"/>
      <c r="K46" s="69"/>
      <c r="L46" s="68"/>
      <c r="M46" s="69"/>
      <c r="N46" s="69"/>
      <c r="O46" s="65"/>
      <c r="P46" s="67"/>
      <c r="Q46" s="68"/>
      <c r="R46" s="69"/>
      <c r="S46" s="69"/>
      <c r="T46" s="69"/>
      <c r="U46" s="69"/>
      <c r="V46" s="69"/>
      <c r="W46" s="64"/>
      <c r="X46" s="65"/>
      <c r="Y46" s="66"/>
      <c r="AB46"/>
      <c r="AC46"/>
      <c r="AD46"/>
      <c r="AE46"/>
      <c r="AF46"/>
      <c r="AG46"/>
      <c r="AH46"/>
    </row>
    <row r="47" spans="1:34" ht="4.5" customHeight="1" x14ac:dyDescent="0.2">
      <c r="A47" s="9"/>
      <c r="B47" s="10"/>
      <c r="C47" s="10"/>
      <c r="D47" s="10"/>
      <c r="E47" s="10"/>
      <c r="F47" s="10"/>
      <c r="G47" s="64"/>
      <c r="H47" s="65"/>
      <c r="I47" s="65"/>
      <c r="J47" s="67"/>
      <c r="K47" s="69"/>
      <c r="L47" s="68"/>
      <c r="M47" s="69"/>
      <c r="N47" s="69"/>
      <c r="O47" s="65"/>
      <c r="P47" s="67"/>
      <c r="Q47" s="68"/>
      <c r="R47" s="69"/>
      <c r="S47" s="69"/>
      <c r="T47" s="69"/>
      <c r="U47" s="69"/>
      <c r="V47" s="69"/>
      <c r="W47" s="64"/>
      <c r="X47" s="65"/>
      <c r="Y47" s="66"/>
      <c r="AB47"/>
      <c r="AC47"/>
      <c r="AD47"/>
      <c r="AE47"/>
      <c r="AF47"/>
      <c r="AG47"/>
      <c r="AH47"/>
    </row>
    <row r="48" spans="1:34" ht="11.25" customHeight="1" x14ac:dyDescent="0.2">
      <c r="A48" s="103" t="s">
        <v>20</v>
      </c>
      <c r="B48" s="104"/>
      <c r="C48" s="104"/>
      <c r="D48" s="104"/>
      <c r="E48" s="10"/>
      <c r="F48" s="10"/>
      <c r="G48" s="82">
        <v>150000</v>
      </c>
      <c r="H48" s="83"/>
      <c r="I48" s="65"/>
      <c r="J48" s="105" t="s">
        <v>63</v>
      </c>
      <c r="K48" s="107"/>
      <c r="L48" s="106"/>
      <c r="M48" s="107" t="s">
        <v>105</v>
      </c>
      <c r="N48" s="107"/>
      <c r="O48" s="65"/>
      <c r="P48" s="105" t="s">
        <v>145</v>
      </c>
      <c r="Q48" s="106"/>
      <c r="R48" s="69"/>
      <c r="S48" s="107" t="s">
        <v>145</v>
      </c>
      <c r="T48" s="107"/>
      <c r="U48" s="107"/>
      <c r="V48" s="69"/>
      <c r="W48" s="82">
        <f>+M48-P48</f>
        <v>500</v>
      </c>
      <c r="X48" s="83"/>
      <c r="Y48" s="84"/>
      <c r="AB48" s="128"/>
      <c r="AC48" s="129"/>
      <c r="AD48"/>
      <c r="AE48" s="128"/>
      <c r="AF48" s="129"/>
      <c r="AG48" s="129"/>
      <c r="AH48" s="129"/>
    </row>
    <row r="49" spans="1:34" ht="3.75" customHeight="1" x14ac:dyDescent="0.2">
      <c r="A49" s="103"/>
      <c r="B49" s="104"/>
      <c r="C49" s="104"/>
      <c r="D49" s="104"/>
      <c r="E49" s="10"/>
      <c r="F49" s="10"/>
      <c r="G49" s="82"/>
      <c r="H49" s="83"/>
      <c r="I49" s="65"/>
      <c r="J49" s="105"/>
      <c r="K49" s="107"/>
      <c r="L49" s="106"/>
      <c r="M49" s="69"/>
      <c r="N49" s="69"/>
      <c r="O49" s="65"/>
      <c r="P49" s="105"/>
      <c r="Q49" s="106"/>
      <c r="R49" s="69"/>
      <c r="S49" s="107"/>
      <c r="T49" s="107"/>
      <c r="U49" s="107"/>
      <c r="V49" s="69"/>
      <c r="W49" s="82"/>
      <c r="X49" s="83"/>
      <c r="Y49" s="84"/>
      <c r="AB49" s="129"/>
      <c r="AC49" s="129"/>
      <c r="AD49"/>
      <c r="AE49" s="129"/>
      <c r="AF49" s="129"/>
      <c r="AG49" s="129"/>
      <c r="AH49" s="129"/>
    </row>
    <row r="50" spans="1:34" ht="2.25" customHeight="1" x14ac:dyDescent="0.2">
      <c r="A50" s="103"/>
      <c r="B50" s="104"/>
      <c r="C50" s="104"/>
      <c r="D50" s="104"/>
      <c r="E50" s="10"/>
      <c r="F50" s="10"/>
      <c r="G50" s="64"/>
      <c r="H50" s="65"/>
      <c r="I50" s="65"/>
      <c r="J50" s="67"/>
      <c r="K50" s="69"/>
      <c r="L50" s="68"/>
      <c r="M50" s="69"/>
      <c r="N50" s="69"/>
      <c r="O50" s="65"/>
      <c r="P50" s="67"/>
      <c r="Q50" s="68"/>
      <c r="R50" s="69"/>
      <c r="S50" s="69"/>
      <c r="T50" s="69"/>
      <c r="U50" s="69"/>
      <c r="V50" s="69"/>
      <c r="W50" s="64"/>
      <c r="X50" s="65"/>
      <c r="Y50" s="66"/>
    </row>
    <row r="51" spans="1:34" ht="4.5" customHeight="1" x14ac:dyDescent="0.2">
      <c r="A51" s="9"/>
      <c r="B51" s="10"/>
      <c r="C51" s="10"/>
      <c r="D51" s="10"/>
      <c r="E51" s="10"/>
      <c r="F51" s="10"/>
      <c r="G51" s="64"/>
      <c r="H51" s="65"/>
      <c r="I51" s="65"/>
      <c r="J51" s="64"/>
      <c r="K51" s="65"/>
      <c r="L51" s="66"/>
      <c r="M51" s="65"/>
      <c r="N51" s="65"/>
      <c r="O51" s="65"/>
      <c r="P51" s="67"/>
      <c r="Q51" s="68"/>
      <c r="R51" s="69"/>
      <c r="S51" s="69"/>
      <c r="T51" s="69"/>
      <c r="U51" s="69"/>
      <c r="V51" s="69"/>
      <c r="W51" s="64"/>
      <c r="X51" s="65"/>
      <c r="Y51" s="66"/>
    </row>
    <row r="52" spans="1:34" ht="11.25" customHeight="1" x14ac:dyDescent="0.2">
      <c r="A52" s="87" t="s">
        <v>21</v>
      </c>
      <c r="B52" s="88"/>
      <c r="C52" s="88"/>
      <c r="D52" s="88"/>
      <c r="E52" s="18"/>
      <c r="F52" s="18"/>
      <c r="G52" s="93">
        <f>SUM(G57:I94)</f>
        <v>30250441.57</v>
      </c>
      <c r="H52" s="94"/>
      <c r="I52" s="58"/>
      <c r="J52" s="93" t="s">
        <v>72</v>
      </c>
      <c r="K52" s="94"/>
      <c r="L52" s="96"/>
      <c r="M52" s="94" t="s">
        <v>106</v>
      </c>
      <c r="N52" s="94"/>
      <c r="O52" s="58"/>
      <c r="P52" s="99" t="s">
        <v>146</v>
      </c>
      <c r="Q52" s="100"/>
      <c r="R52" s="59"/>
      <c r="S52" s="102" t="s">
        <v>184</v>
      </c>
      <c r="T52" s="102"/>
      <c r="U52" s="102"/>
      <c r="V52" s="59"/>
      <c r="W52" s="99">
        <f>+M52-P52</f>
        <v>21600259.119999997</v>
      </c>
      <c r="X52" s="102"/>
      <c r="Y52" s="100"/>
    </row>
    <row r="53" spans="1:34" ht="3.75" customHeight="1" x14ac:dyDescent="0.2">
      <c r="A53" s="87"/>
      <c r="B53" s="88"/>
      <c r="C53" s="88"/>
      <c r="D53" s="88"/>
      <c r="E53" s="18"/>
      <c r="F53" s="18"/>
      <c r="G53" s="93"/>
      <c r="H53" s="94"/>
      <c r="I53" s="58"/>
      <c r="J53" s="93"/>
      <c r="K53" s="94"/>
      <c r="L53" s="96"/>
      <c r="M53" s="58"/>
      <c r="N53" s="58"/>
      <c r="O53" s="58"/>
      <c r="P53" s="99"/>
      <c r="Q53" s="100"/>
      <c r="R53" s="59"/>
      <c r="S53" s="102"/>
      <c r="T53" s="102"/>
      <c r="U53" s="102"/>
      <c r="V53" s="59"/>
      <c r="W53" s="99"/>
      <c r="X53" s="102"/>
      <c r="Y53" s="100"/>
    </row>
    <row r="54" spans="1:34" ht="2.25" customHeight="1" x14ac:dyDescent="0.2">
      <c r="A54" s="87"/>
      <c r="B54" s="88"/>
      <c r="C54" s="88"/>
      <c r="D54" s="88"/>
      <c r="E54" s="18"/>
      <c r="F54" s="18"/>
      <c r="G54" s="60"/>
      <c r="H54" s="58"/>
      <c r="I54" s="58"/>
      <c r="J54" s="60"/>
      <c r="K54" s="58"/>
      <c r="L54" s="61"/>
      <c r="M54" s="58"/>
      <c r="N54" s="58"/>
      <c r="O54" s="58"/>
      <c r="P54" s="62"/>
      <c r="Q54" s="63"/>
      <c r="R54" s="59"/>
      <c r="S54" s="59"/>
      <c r="T54" s="59"/>
      <c r="U54" s="59"/>
      <c r="V54" s="59"/>
      <c r="W54" s="62"/>
      <c r="X54" s="59"/>
      <c r="Y54" s="63"/>
    </row>
    <row r="55" spans="1:34" ht="8.25" customHeight="1" x14ac:dyDescent="0.2">
      <c r="A55" s="9"/>
      <c r="B55" s="10"/>
      <c r="C55" s="10"/>
      <c r="D55" s="10"/>
      <c r="E55" s="10"/>
      <c r="F55" s="10"/>
      <c r="G55" s="64"/>
      <c r="H55" s="65"/>
      <c r="I55" s="65"/>
      <c r="J55" s="64"/>
      <c r="K55" s="65"/>
      <c r="L55" s="66"/>
      <c r="M55" s="65"/>
      <c r="N55" s="65"/>
      <c r="O55" s="65"/>
      <c r="P55" s="67"/>
      <c r="Q55" s="68"/>
      <c r="R55" s="69"/>
      <c r="S55" s="69"/>
      <c r="T55" s="69"/>
      <c r="U55" s="69"/>
      <c r="V55" s="69"/>
      <c r="W55" s="64"/>
      <c r="X55" s="65"/>
      <c r="Y55" s="66"/>
    </row>
    <row r="56" spans="1:34" ht="4.5" customHeight="1" x14ac:dyDescent="0.2">
      <c r="A56" s="9"/>
      <c r="B56" s="10"/>
      <c r="C56" s="10"/>
      <c r="D56" s="10"/>
      <c r="E56" s="10"/>
      <c r="F56" s="10"/>
      <c r="G56" s="64"/>
      <c r="H56" s="65"/>
      <c r="I56" s="65"/>
      <c r="J56" s="64"/>
      <c r="K56" s="65"/>
      <c r="L56" s="66"/>
      <c r="M56" s="65"/>
      <c r="N56" s="65"/>
      <c r="O56" s="65"/>
      <c r="P56" s="67"/>
      <c r="Q56" s="68"/>
      <c r="R56" s="69"/>
      <c r="S56" s="69"/>
      <c r="T56" s="69"/>
      <c r="U56" s="69"/>
      <c r="V56" s="69"/>
      <c r="W56" s="64"/>
      <c r="X56" s="65"/>
      <c r="Y56" s="66"/>
    </row>
    <row r="57" spans="1:34" x14ac:dyDescent="0.2">
      <c r="A57" s="108" t="s">
        <v>22</v>
      </c>
      <c r="B57" s="109"/>
      <c r="C57" s="109"/>
      <c r="D57" s="109"/>
      <c r="E57" s="10"/>
      <c r="F57" s="10"/>
      <c r="G57" s="82">
        <v>2248903.7000000002</v>
      </c>
      <c r="H57" s="83"/>
      <c r="I57" s="65"/>
      <c r="J57" s="105" t="s">
        <v>73</v>
      </c>
      <c r="K57" s="107"/>
      <c r="L57" s="106"/>
      <c r="M57" s="107" t="s">
        <v>107</v>
      </c>
      <c r="N57" s="107"/>
      <c r="O57" s="69"/>
      <c r="P57" s="105" t="s">
        <v>147</v>
      </c>
      <c r="Q57" s="106"/>
      <c r="R57" s="69"/>
      <c r="S57" s="107" t="s">
        <v>185</v>
      </c>
      <c r="T57" s="107"/>
      <c r="U57" s="107"/>
      <c r="V57" s="69"/>
      <c r="W57" s="82">
        <f>+M57-P57</f>
        <v>1580068.28</v>
      </c>
      <c r="X57" s="83"/>
      <c r="Y57" s="84"/>
      <c r="AC57" s="21"/>
      <c r="AD57" s="25"/>
      <c r="AE57" s="24"/>
      <c r="AF57" s="25"/>
      <c r="AG57" s="25"/>
      <c r="AH57" s="25"/>
    </row>
    <row r="58" spans="1:34" ht="8.25" customHeight="1" x14ac:dyDescent="0.2">
      <c r="A58" s="108"/>
      <c r="B58" s="109"/>
      <c r="C58" s="109"/>
      <c r="D58" s="109"/>
      <c r="E58" s="10"/>
      <c r="F58" s="10"/>
      <c r="G58" s="64"/>
      <c r="H58" s="65"/>
      <c r="I58" s="65"/>
      <c r="J58" s="67"/>
      <c r="K58" s="69"/>
      <c r="L58" s="68"/>
      <c r="M58" s="69"/>
      <c r="N58" s="69"/>
      <c r="O58" s="69"/>
      <c r="P58" s="67"/>
      <c r="Q58" s="68"/>
      <c r="R58" s="69"/>
      <c r="S58" s="69"/>
      <c r="T58" s="69"/>
      <c r="U58" s="69"/>
      <c r="V58" s="69"/>
      <c r="W58" s="64"/>
      <c r="X58" s="65"/>
      <c r="Y58" s="66"/>
      <c r="AC58" s="21"/>
      <c r="AD58" s="26"/>
      <c r="AE58" s="26"/>
      <c r="AF58" s="26"/>
    </row>
    <row r="59" spans="1:34" ht="2.25" customHeight="1" x14ac:dyDescent="0.2">
      <c r="A59" s="108"/>
      <c r="B59" s="109"/>
      <c r="C59" s="109"/>
      <c r="D59" s="109"/>
      <c r="E59" s="10"/>
      <c r="F59" s="10"/>
      <c r="G59" s="64"/>
      <c r="H59" s="65"/>
      <c r="I59" s="65"/>
      <c r="J59" s="67"/>
      <c r="K59" s="69"/>
      <c r="L59" s="68"/>
      <c r="M59" s="69"/>
      <c r="N59" s="69"/>
      <c r="O59" s="69"/>
      <c r="P59" s="67"/>
      <c r="Q59" s="68"/>
      <c r="R59" s="69"/>
      <c r="S59" s="69"/>
      <c r="T59" s="69"/>
      <c r="U59" s="69"/>
      <c r="V59" s="69"/>
      <c r="W59" s="64"/>
      <c r="X59" s="65"/>
      <c r="Y59" s="66"/>
      <c r="AC59" s="21"/>
      <c r="AD59"/>
      <c r="AE59"/>
      <c r="AF59"/>
    </row>
    <row r="60" spans="1:34" ht="8.25" customHeight="1" x14ac:dyDescent="0.2">
      <c r="A60" s="9"/>
      <c r="B60" s="10"/>
      <c r="C60" s="10"/>
      <c r="D60" s="10"/>
      <c r="E60" s="10"/>
      <c r="F60" s="10"/>
      <c r="G60" s="64"/>
      <c r="H60" s="65"/>
      <c r="I60" s="65"/>
      <c r="J60" s="67"/>
      <c r="K60" s="69"/>
      <c r="L60" s="68"/>
      <c r="M60" s="69"/>
      <c r="N60" s="69"/>
      <c r="O60" s="69"/>
      <c r="P60" s="67"/>
      <c r="Q60" s="68"/>
      <c r="R60" s="69"/>
      <c r="S60" s="69"/>
      <c r="T60" s="69"/>
      <c r="U60" s="69"/>
      <c r="V60" s="69"/>
      <c r="W60" s="64"/>
      <c r="X60" s="65"/>
      <c r="Y60" s="66"/>
      <c r="AC60" s="21"/>
      <c r="AD60"/>
      <c r="AE60"/>
      <c r="AF60"/>
    </row>
    <row r="61" spans="1:34" ht="4.5" customHeight="1" x14ac:dyDescent="0.2">
      <c r="A61" s="9"/>
      <c r="B61" s="10"/>
      <c r="C61" s="10"/>
      <c r="D61" s="10"/>
      <c r="E61" s="10"/>
      <c r="F61" s="10"/>
      <c r="G61" s="64"/>
      <c r="H61" s="65"/>
      <c r="I61" s="65"/>
      <c r="J61" s="67"/>
      <c r="K61" s="69"/>
      <c r="L61" s="68"/>
      <c r="M61" s="69"/>
      <c r="N61" s="69"/>
      <c r="O61" s="69"/>
      <c r="P61" s="67"/>
      <c r="Q61" s="68"/>
      <c r="R61" s="69"/>
      <c r="S61" s="69"/>
      <c r="T61" s="69"/>
      <c r="U61" s="69"/>
      <c r="V61" s="69"/>
      <c r="W61" s="64"/>
      <c r="X61" s="65"/>
      <c r="Y61" s="66"/>
      <c r="AC61" s="21"/>
      <c r="AD61"/>
      <c r="AE61"/>
      <c r="AF61"/>
    </row>
    <row r="62" spans="1:34" ht="11.25" customHeight="1" x14ac:dyDescent="0.2">
      <c r="A62" s="103" t="s">
        <v>23</v>
      </c>
      <c r="B62" s="104"/>
      <c r="C62" s="104"/>
      <c r="D62" s="104"/>
      <c r="E62" s="10"/>
      <c r="F62" s="10"/>
      <c r="G62" s="82">
        <v>436955.82999999996</v>
      </c>
      <c r="H62" s="83"/>
      <c r="I62" s="65"/>
      <c r="J62" s="105" t="s">
        <v>74</v>
      </c>
      <c r="K62" s="107"/>
      <c r="L62" s="106"/>
      <c r="M62" s="107" t="s">
        <v>108</v>
      </c>
      <c r="N62" s="107"/>
      <c r="O62" s="69"/>
      <c r="P62" s="105" t="s">
        <v>148</v>
      </c>
      <c r="Q62" s="106"/>
      <c r="R62" s="69"/>
      <c r="S62" s="107" t="s">
        <v>186</v>
      </c>
      <c r="T62" s="107"/>
      <c r="U62" s="107"/>
      <c r="V62" s="69"/>
      <c r="W62" s="82">
        <f>+M62-P62</f>
        <v>389856.95</v>
      </c>
      <c r="X62" s="83"/>
      <c r="Y62" s="84"/>
      <c r="AC62" s="21"/>
      <c r="AD62"/>
      <c r="AE62"/>
      <c r="AF62"/>
    </row>
    <row r="63" spans="1:34" ht="3.75" customHeight="1" x14ac:dyDescent="0.2">
      <c r="A63" s="103"/>
      <c r="B63" s="104"/>
      <c r="C63" s="104"/>
      <c r="D63" s="104"/>
      <c r="E63" s="10"/>
      <c r="F63" s="10"/>
      <c r="G63" s="82"/>
      <c r="H63" s="83"/>
      <c r="I63" s="65"/>
      <c r="J63" s="105"/>
      <c r="K63" s="107"/>
      <c r="L63" s="106"/>
      <c r="M63" s="69"/>
      <c r="N63" s="69"/>
      <c r="O63" s="69"/>
      <c r="P63" s="105"/>
      <c r="Q63" s="106"/>
      <c r="R63" s="69"/>
      <c r="S63" s="107"/>
      <c r="T63" s="107"/>
      <c r="U63" s="107"/>
      <c r="V63" s="69"/>
      <c r="W63" s="82"/>
      <c r="X63" s="83"/>
      <c r="Y63" s="84"/>
      <c r="AC63" s="21"/>
      <c r="AD63" s="26"/>
      <c r="AE63" s="26"/>
      <c r="AF63" s="26"/>
    </row>
    <row r="64" spans="1:34" ht="10.15" customHeight="1" x14ac:dyDescent="0.2">
      <c r="A64" s="103"/>
      <c r="B64" s="104"/>
      <c r="C64" s="104"/>
      <c r="D64" s="104"/>
      <c r="E64" s="10"/>
      <c r="F64" s="10"/>
      <c r="G64" s="64"/>
      <c r="H64" s="65"/>
      <c r="I64" s="65"/>
      <c r="J64" s="67"/>
      <c r="K64" s="70"/>
      <c r="L64" s="68"/>
      <c r="M64" s="69"/>
      <c r="N64" s="69"/>
      <c r="O64" s="69"/>
      <c r="P64" s="67"/>
      <c r="Q64" s="68"/>
      <c r="R64" s="69"/>
      <c r="S64" s="69"/>
      <c r="T64" s="69"/>
      <c r="U64" s="69"/>
      <c r="V64" s="69"/>
      <c r="W64" s="64"/>
      <c r="X64" s="65"/>
      <c r="Y64" s="66"/>
      <c r="AC64" s="21"/>
      <c r="AD64" s="26"/>
      <c r="AE64" s="26"/>
      <c r="AF64" s="26"/>
    </row>
    <row r="65" spans="1:32" ht="2.25" customHeight="1" x14ac:dyDescent="0.2">
      <c r="A65" s="22"/>
      <c r="B65" s="23"/>
      <c r="C65" s="23"/>
      <c r="D65" s="23"/>
      <c r="E65" s="10"/>
      <c r="F65" s="10"/>
      <c r="G65" s="64"/>
      <c r="H65" s="65"/>
      <c r="I65" s="65"/>
      <c r="J65" s="67"/>
      <c r="K65" s="70"/>
      <c r="L65" s="68"/>
      <c r="M65" s="69"/>
      <c r="N65" s="69"/>
      <c r="O65" s="69"/>
      <c r="P65" s="67"/>
      <c r="Q65" s="68"/>
      <c r="R65" s="69"/>
      <c r="S65" s="69"/>
      <c r="T65" s="69"/>
      <c r="U65" s="69"/>
      <c r="V65" s="69"/>
      <c r="W65" s="64"/>
      <c r="X65" s="65"/>
      <c r="Y65" s="66"/>
      <c r="AC65" s="21"/>
      <c r="AD65" s="26"/>
      <c r="AE65" s="26"/>
      <c r="AF65" s="26"/>
    </row>
    <row r="66" spans="1:32" ht="24" customHeight="1" x14ac:dyDescent="0.2">
      <c r="A66" s="9"/>
      <c r="B66" s="110" t="s">
        <v>61</v>
      </c>
      <c r="C66" s="110"/>
      <c r="D66" s="110"/>
      <c r="E66" s="10"/>
      <c r="F66" s="10"/>
      <c r="G66" s="64">
        <v>0</v>
      </c>
      <c r="H66" s="65"/>
      <c r="I66" s="65"/>
      <c r="J66" s="67"/>
      <c r="K66" s="71" t="s">
        <v>75</v>
      </c>
      <c r="L66" s="68"/>
      <c r="M66" s="69"/>
      <c r="N66" s="71" t="s">
        <v>75</v>
      </c>
      <c r="O66" s="69"/>
      <c r="P66" s="67"/>
      <c r="Q66" s="72" t="s">
        <v>149</v>
      </c>
      <c r="R66" s="67"/>
      <c r="S66" s="69"/>
      <c r="T66" s="111" t="s">
        <v>149</v>
      </c>
      <c r="U66" s="111"/>
      <c r="V66" s="68"/>
      <c r="W66" s="64"/>
      <c r="X66" s="112">
        <f>N66-Q66</f>
        <v>5000</v>
      </c>
      <c r="Y66" s="113"/>
      <c r="AD66"/>
      <c r="AE66"/>
      <c r="AF66"/>
    </row>
    <row r="67" spans="1:32" ht="12" customHeight="1" x14ac:dyDescent="0.2">
      <c r="A67" s="9"/>
      <c r="B67" s="10"/>
      <c r="C67" s="10"/>
      <c r="D67" s="10"/>
      <c r="E67" s="10"/>
      <c r="F67" s="10"/>
      <c r="G67" s="64"/>
      <c r="H67" s="65"/>
      <c r="I67" s="65"/>
      <c r="J67" s="67"/>
      <c r="K67" s="69"/>
      <c r="L67" s="68"/>
      <c r="M67" s="69"/>
      <c r="N67" s="69"/>
      <c r="O67" s="69"/>
      <c r="P67" s="67"/>
      <c r="Q67" s="68"/>
      <c r="R67" s="69"/>
      <c r="S67" s="69"/>
      <c r="T67" s="69"/>
      <c r="U67" s="69"/>
      <c r="V67" s="69"/>
      <c r="W67" s="64"/>
      <c r="X67" s="65"/>
      <c r="Y67" s="66"/>
      <c r="AD67"/>
      <c r="AE67"/>
      <c r="AF67"/>
    </row>
    <row r="68" spans="1:32" ht="21.6" customHeight="1" x14ac:dyDescent="0.2">
      <c r="A68" s="103" t="s">
        <v>24</v>
      </c>
      <c r="B68" s="104"/>
      <c r="C68" s="104"/>
      <c r="D68" s="104"/>
      <c r="E68" s="10"/>
      <c r="F68" s="10"/>
      <c r="G68" s="82">
        <v>4287620.04</v>
      </c>
      <c r="H68" s="83"/>
      <c r="I68" s="65"/>
      <c r="J68" s="105" t="s">
        <v>76</v>
      </c>
      <c r="K68" s="107"/>
      <c r="L68" s="106"/>
      <c r="M68" s="107" t="s">
        <v>109</v>
      </c>
      <c r="N68" s="107"/>
      <c r="O68" s="69"/>
      <c r="P68" s="105" t="s">
        <v>150</v>
      </c>
      <c r="Q68" s="106"/>
      <c r="R68" s="69"/>
      <c r="S68" s="107" t="s">
        <v>187</v>
      </c>
      <c r="T68" s="107"/>
      <c r="U68" s="107"/>
      <c r="V68" s="69"/>
      <c r="W68" s="82">
        <f>+M68-P68</f>
        <v>2266446.77</v>
      </c>
      <c r="X68" s="83"/>
      <c r="Y68" s="84"/>
      <c r="AC68" s="20"/>
      <c r="AD68"/>
      <c r="AE68"/>
      <c r="AF68"/>
    </row>
    <row r="69" spans="1:32" ht="3.75" customHeight="1" x14ac:dyDescent="0.2">
      <c r="A69" s="103"/>
      <c r="B69" s="104"/>
      <c r="C69" s="104"/>
      <c r="D69" s="104"/>
      <c r="E69" s="10"/>
      <c r="F69" s="10"/>
      <c r="G69" s="82"/>
      <c r="H69" s="83"/>
      <c r="I69" s="65"/>
      <c r="J69" s="105"/>
      <c r="K69" s="107"/>
      <c r="L69" s="106"/>
      <c r="M69" s="69"/>
      <c r="N69" s="69"/>
      <c r="O69" s="69"/>
      <c r="P69" s="105"/>
      <c r="Q69" s="106"/>
      <c r="R69" s="69"/>
      <c r="S69" s="107"/>
      <c r="T69" s="107"/>
      <c r="U69" s="107"/>
      <c r="V69" s="69"/>
      <c r="W69" s="82"/>
      <c r="X69" s="83"/>
      <c r="Y69" s="84"/>
      <c r="AD69" s="26"/>
      <c r="AE69" s="26"/>
      <c r="AF69" s="26"/>
    </row>
    <row r="70" spans="1:32" ht="2.25" customHeight="1" x14ac:dyDescent="0.2">
      <c r="A70" s="103"/>
      <c r="B70" s="104"/>
      <c r="C70" s="104"/>
      <c r="D70" s="104"/>
      <c r="E70" s="10"/>
      <c r="F70" s="10"/>
      <c r="G70" s="64"/>
      <c r="H70" s="65"/>
      <c r="I70" s="65"/>
      <c r="J70" s="67"/>
      <c r="K70" s="69"/>
      <c r="L70" s="68"/>
      <c r="M70" s="69"/>
      <c r="N70" s="69"/>
      <c r="O70" s="69"/>
      <c r="P70" s="67"/>
      <c r="Q70" s="68"/>
      <c r="R70" s="69"/>
      <c r="S70" s="69"/>
      <c r="T70" s="69"/>
      <c r="U70" s="69"/>
      <c r="V70" s="69"/>
      <c r="W70" s="64"/>
      <c r="X70" s="65"/>
      <c r="Y70" s="66"/>
      <c r="AD70" s="26"/>
      <c r="AE70" s="26"/>
      <c r="AF70" s="26"/>
    </row>
    <row r="71" spans="1:32" ht="8.25" customHeight="1" x14ac:dyDescent="0.2">
      <c r="A71" s="9"/>
      <c r="B71" s="10"/>
      <c r="C71" s="10"/>
      <c r="D71" s="10"/>
      <c r="E71" s="10"/>
      <c r="F71" s="10"/>
      <c r="G71" s="64"/>
      <c r="H71" s="65"/>
      <c r="I71" s="65"/>
      <c r="J71" s="67"/>
      <c r="K71" s="69"/>
      <c r="L71" s="68"/>
      <c r="M71" s="69"/>
      <c r="N71" s="69"/>
      <c r="O71" s="69"/>
      <c r="P71" s="67"/>
      <c r="Q71" s="68"/>
      <c r="R71" s="69"/>
      <c r="S71" s="69"/>
      <c r="T71" s="69"/>
      <c r="U71" s="69"/>
      <c r="V71" s="69"/>
      <c r="W71" s="64"/>
      <c r="X71" s="65"/>
      <c r="Y71" s="66"/>
      <c r="AD71"/>
      <c r="AE71"/>
      <c r="AF71"/>
    </row>
    <row r="72" spans="1:32" ht="4.5" customHeight="1" x14ac:dyDescent="0.2">
      <c r="A72" s="9"/>
      <c r="B72" s="10"/>
      <c r="C72" s="10"/>
      <c r="D72" s="10"/>
      <c r="E72" s="10"/>
      <c r="F72" s="10"/>
      <c r="G72" s="64"/>
      <c r="H72" s="65"/>
      <c r="I72" s="65"/>
      <c r="J72" s="67"/>
      <c r="K72" s="69"/>
      <c r="L72" s="68"/>
      <c r="M72" s="69"/>
      <c r="N72" s="69"/>
      <c r="O72" s="69"/>
      <c r="P72" s="67"/>
      <c r="Q72" s="68"/>
      <c r="R72" s="69"/>
      <c r="S72" s="69"/>
      <c r="T72" s="69"/>
      <c r="U72" s="69"/>
      <c r="V72" s="69"/>
      <c r="W72" s="64"/>
      <c r="X72" s="65"/>
      <c r="Y72" s="66"/>
      <c r="AD72"/>
      <c r="AE72"/>
      <c r="AF72"/>
    </row>
    <row r="73" spans="1:32" ht="11.25" customHeight="1" x14ac:dyDescent="0.2">
      <c r="A73" s="103" t="s">
        <v>25</v>
      </c>
      <c r="B73" s="104"/>
      <c r="C73" s="104"/>
      <c r="D73" s="104"/>
      <c r="E73" s="10"/>
      <c r="F73" s="10"/>
      <c r="G73" s="82">
        <v>152100</v>
      </c>
      <c r="H73" s="83"/>
      <c r="I73" s="65"/>
      <c r="J73" s="105" t="s">
        <v>63</v>
      </c>
      <c r="K73" s="107"/>
      <c r="L73" s="106"/>
      <c r="M73" s="107" t="s">
        <v>110</v>
      </c>
      <c r="N73" s="107"/>
      <c r="O73" s="69"/>
      <c r="P73" s="105" t="s">
        <v>151</v>
      </c>
      <c r="Q73" s="106"/>
      <c r="R73" s="69"/>
      <c r="S73" s="107" t="s">
        <v>151</v>
      </c>
      <c r="T73" s="107"/>
      <c r="U73" s="107"/>
      <c r="V73" s="69"/>
      <c r="W73" s="82">
        <f>+M73-P73</f>
        <v>102252.5</v>
      </c>
      <c r="X73" s="83"/>
      <c r="Y73" s="84"/>
      <c r="AC73" s="20"/>
      <c r="AD73"/>
      <c r="AE73"/>
      <c r="AF73"/>
    </row>
    <row r="74" spans="1:32" ht="3.75" customHeight="1" x14ac:dyDescent="0.2">
      <c r="A74" s="103"/>
      <c r="B74" s="104"/>
      <c r="C74" s="104"/>
      <c r="D74" s="104"/>
      <c r="E74" s="10"/>
      <c r="F74" s="10"/>
      <c r="G74" s="82"/>
      <c r="H74" s="83"/>
      <c r="I74" s="65"/>
      <c r="J74" s="105"/>
      <c r="K74" s="107"/>
      <c r="L74" s="106"/>
      <c r="M74" s="69"/>
      <c r="N74" s="69"/>
      <c r="O74" s="69"/>
      <c r="P74" s="105"/>
      <c r="Q74" s="106"/>
      <c r="R74" s="69"/>
      <c r="S74" s="107"/>
      <c r="T74" s="107"/>
      <c r="U74" s="107"/>
      <c r="V74" s="69"/>
      <c r="W74" s="82"/>
      <c r="X74" s="83"/>
      <c r="Y74" s="84"/>
      <c r="AD74" s="26"/>
      <c r="AE74" s="26"/>
      <c r="AF74" s="26"/>
    </row>
    <row r="75" spans="1:32" ht="2.25" customHeight="1" x14ac:dyDescent="0.2">
      <c r="A75" s="103"/>
      <c r="B75" s="104"/>
      <c r="C75" s="104"/>
      <c r="D75" s="104"/>
      <c r="E75" s="10"/>
      <c r="F75" s="10"/>
      <c r="G75" s="64"/>
      <c r="H75" s="65"/>
      <c r="I75" s="65"/>
      <c r="J75" s="67"/>
      <c r="K75" s="69"/>
      <c r="L75" s="68"/>
      <c r="M75" s="69"/>
      <c r="N75" s="69"/>
      <c r="O75" s="69"/>
      <c r="P75" s="67"/>
      <c r="Q75" s="68"/>
      <c r="R75" s="69"/>
      <c r="S75" s="69"/>
      <c r="T75" s="69"/>
      <c r="U75" s="69"/>
      <c r="V75" s="69"/>
      <c r="W75" s="64"/>
      <c r="X75" s="65"/>
      <c r="Y75" s="66"/>
      <c r="AD75" s="26"/>
      <c r="AE75" s="26"/>
      <c r="AF75" s="26"/>
    </row>
    <row r="76" spans="1:32" ht="8.25" customHeight="1" x14ac:dyDescent="0.2">
      <c r="A76" s="9"/>
      <c r="B76" s="10"/>
      <c r="C76" s="10"/>
      <c r="D76" s="10"/>
      <c r="E76" s="10"/>
      <c r="F76" s="10"/>
      <c r="G76" s="64"/>
      <c r="H76" s="65"/>
      <c r="I76" s="65"/>
      <c r="J76" s="67"/>
      <c r="K76" s="69"/>
      <c r="L76" s="68"/>
      <c r="M76" s="69"/>
      <c r="N76" s="69"/>
      <c r="O76" s="69"/>
      <c r="P76" s="67"/>
      <c r="Q76" s="68"/>
      <c r="R76" s="69"/>
      <c r="S76" s="69"/>
      <c r="T76" s="69"/>
      <c r="U76" s="69"/>
      <c r="V76" s="69"/>
      <c r="W76" s="64"/>
      <c r="X76" s="65"/>
      <c r="Y76" s="66"/>
      <c r="AD76"/>
      <c r="AE76"/>
      <c r="AF76"/>
    </row>
    <row r="77" spans="1:32" ht="4.5" customHeight="1" x14ac:dyDescent="0.2">
      <c r="A77" s="9"/>
      <c r="B77" s="10"/>
      <c r="C77" s="10"/>
      <c r="D77" s="10"/>
      <c r="E77" s="10"/>
      <c r="F77" s="10"/>
      <c r="G77" s="64"/>
      <c r="H77" s="65"/>
      <c r="I77" s="65"/>
      <c r="J77" s="67"/>
      <c r="K77" s="69"/>
      <c r="L77" s="68"/>
      <c r="M77" s="69"/>
      <c r="N77" s="69"/>
      <c r="O77" s="69"/>
      <c r="P77" s="67"/>
      <c r="Q77" s="68"/>
      <c r="R77" s="69"/>
      <c r="S77" s="69"/>
      <c r="T77" s="69"/>
      <c r="U77" s="69"/>
      <c r="V77" s="69"/>
      <c r="W77" s="64"/>
      <c r="X77" s="65"/>
      <c r="Y77" s="66"/>
      <c r="AD77"/>
      <c r="AE77"/>
      <c r="AF77"/>
    </row>
    <row r="78" spans="1:32" ht="11.25" customHeight="1" x14ac:dyDescent="0.2">
      <c r="A78" s="103" t="s">
        <v>26</v>
      </c>
      <c r="B78" s="104"/>
      <c r="C78" s="104"/>
      <c r="D78" s="104"/>
      <c r="E78" s="10"/>
      <c r="F78" s="10"/>
      <c r="G78" s="82">
        <v>17913200</v>
      </c>
      <c r="H78" s="83"/>
      <c r="I78" s="65"/>
      <c r="J78" s="105" t="s">
        <v>77</v>
      </c>
      <c r="K78" s="107"/>
      <c r="L78" s="106"/>
      <c r="M78" s="107" t="s">
        <v>111</v>
      </c>
      <c r="N78" s="107"/>
      <c r="O78" s="69"/>
      <c r="P78" s="105" t="s">
        <v>152</v>
      </c>
      <c r="Q78" s="106"/>
      <c r="R78" s="69"/>
      <c r="S78" s="107" t="s">
        <v>188</v>
      </c>
      <c r="T78" s="107"/>
      <c r="U78" s="107"/>
      <c r="V78" s="69"/>
      <c r="W78" s="82">
        <f>+M78-P78</f>
        <v>9291365.2100000009</v>
      </c>
      <c r="X78" s="83"/>
      <c r="Y78" s="84"/>
      <c r="AC78" s="20"/>
      <c r="AD78"/>
      <c r="AE78"/>
      <c r="AF78"/>
    </row>
    <row r="79" spans="1:32" ht="3.75" customHeight="1" x14ac:dyDescent="0.2">
      <c r="A79" s="103"/>
      <c r="B79" s="104"/>
      <c r="C79" s="104"/>
      <c r="D79" s="104"/>
      <c r="E79" s="10"/>
      <c r="F79" s="10"/>
      <c r="G79" s="82"/>
      <c r="H79" s="83"/>
      <c r="I79" s="65"/>
      <c r="J79" s="105"/>
      <c r="K79" s="107"/>
      <c r="L79" s="106"/>
      <c r="M79" s="69"/>
      <c r="N79" s="69"/>
      <c r="O79" s="69"/>
      <c r="P79" s="105"/>
      <c r="Q79" s="106"/>
      <c r="R79" s="69"/>
      <c r="S79" s="107"/>
      <c r="T79" s="107"/>
      <c r="U79" s="107"/>
      <c r="V79" s="69"/>
      <c r="W79" s="82"/>
      <c r="X79" s="83"/>
      <c r="Y79" s="84"/>
      <c r="AD79" s="26"/>
      <c r="AE79" s="26"/>
      <c r="AF79" s="26"/>
    </row>
    <row r="80" spans="1:32" ht="2.25" customHeight="1" x14ac:dyDescent="0.2">
      <c r="A80" s="103"/>
      <c r="B80" s="104"/>
      <c r="C80" s="104"/>
      <c r="D80" s="104"/>
      <c r="E80" s="10"/>
      <c r="F80" s="10"/>
      <c r="G80" s="64"/>
      <c r="H80" s="65"/>
      <c r="I80" s="65"/>
      <c r="J80" s="67"/>
      <c r="K80" s="69"/>
      <c r="L80" s="68"/>
      <c r="M80" s="69"/>
      <c r="N80" s="69"/>
      <c r="O80" s="69"/>
      <c r="P80" s="67"/>
      <c r="Q80" s="68"/>
      <c r="R80" s="69"/>
      <c r="S80" s="69"/>
      <c r="T80" s="69"/>
      <c r="U80" s="69"/>
      <c r="V80" s="69"/>
      <c r="W80" s="64"/>
      <c r="X80" s="65"/>
      <c r="Y80" s="66"/>
      <c r="AD80" s="26"/>
      <c r="AE80" s="26"/>
      <c r="AF80" s="26"/>
    </row>
    <row r="81" spans="1:32" ht="8.25" customHeight="1" x14ac:dyDescent="0.2">
      <c r="A81" s="9"/>
      <c r="B81" s="10"/>
      <c r="C81" s="10"/>
      <c r="D81" s="10"/>
      <c r="E81" s="10"/>
      <c r="F81" s="10"/>
      <c r="G81" s="64"/>
      <c r="H81" s="65"/>
      <c r="I81" s="65"/>
      <c r="J81" s="67"/>
      <c r="K81" s="69"/>
      <c r="L81" s="68"/>
      <c r="M81" s="69"/>
      <c r="N81" s="69"/>
      <c r="O81" s="69"/>
      <c r="P81" s="67"/>
      <c r="Q81" s="68"/>
      <c r="R81" s="69"/>
      <c r="S81" s="69"/>
      <c r="T81" s="69"/>
      <c r="U81" s="69"/>
      <c r="V81" s="69"/>
      <c r="W81" s="64"/>
      <c r="X81" s="65"/>
      <c r="Y81" s="66"/>
      <c r="AD81"/>
      <c r="AE81"/>
      <c r="AF81"/>
    </row>
    <row r="82" spans="1:32" ht="4.5" customHeight="1" x14ac:dyDescent="0.2">
      <c r="A82" s="9"/>
      <c r="B82" s="10"/>
      <c r="C82" s="10"/>
      <c r="D82" s="10"/>
      <c r="E82" s="10"/>
      <c r="F82" s="10"/>
      <c r="G82" s="64"/>
      <c r="H82" s="65"/>
      <c r="I82" s="65"/>
      <c r="J82" s="67"/>
      <c r="K82" s="69"/>
      <c r="L82" s="68"/>
      <c r="M82" s="69"/>
      <c r="N82" s="69"/>
      <c r="O82" s="69"/>
      <c r="P82" s="67"/>
      <c r="Q82" s="68"/>
      <c r="R82" s="69"/>
      <c r="S82" s="69"/>
      <c r="T82" s="69"/>
      <c r="U82" s="69"/>
      <c r="V82" s="69"/>
      <c r="W82" s="64"/>
      <c r="X82" s="65"/>
      <c r="Y82" s="66"/>
      <c r="AD82"/>
      <c r="AE82"/>
      <c r="AF82"/>
    </row>
    <row r="83" spans="1:32" x14ac:dyDescent="0.2">
      <c r="A83" s="108" t="s">
        <v>27</v>
      </c>
      <c r="B83" s="109"/>
      <c r="C83" s="109"/>
      <c r="D83" s="109"/>
      <c r="E83" s="10"/>
      <c r="F83" s="10"/>
      <c r="G83" s="82">
        <v>1091262</v>
      </c>
      <c r="H83" s="83"/>
      <c r="I83" s="65"/>
      <c r="J83" s="105" t="s">
        <v>78</v>
      </c>
      <c r="K83" s="107"/>
      <c r="L83" s="106"/>
      <c r="M83" s="107" t="s">
        <v>112</v>
      </c>
      <c r="N83" s="107"/>
      <c r="O83" s="69"/>
      <c r="P83" s="105" t="s">
        <v>153</v>
      </c>
      <c r="Q83" s="106"/>
      <c r="R83" s="69"/>
      <c r="S83" s="107" t="s">
        <v>189</v>
      </c>
      <c r="T83" s="107"/>
      <c r="U83" s="107"/>
      <c r="V83" s="69"/>
      <c r="W83" s="82">
        <f>+M83-P83</f>
        <v>3784624.6</v>
      </c>
      <c r="X83" s="83"/>
      <c r="Y83" s="84"/>
      <c r="AC83" s="20"/>
      <c r="AD83"/>
      <c r="AE83"/>
      <c r="AF83"/>
    </row>
    <row r="84" spans="1:32" ht="9" customHeight="1" x14ac:dyDescent="0.2">
      <c r="A84" s="108"/>
      <c r="B84" s="109"/>
      <c r="C84" s="109"/>
      <c r="D84" s="109"/>
      <c r="E84" s="10"/>
      <c r="F84" s="10"/>
      <c r="G84" s="64"/>
      <c r="H84" s="65"/>
      <c r="I84" s="65"/>
      <c r="J84" s="67"/>
      <c r="K84" s="69"/>
      <c r="L84" s="68"/>
      <c r="M84" s="69"/>
      <c r="N84" s="69"/>
      <c r="O84" s="69"/>
      <c r="P84" s="67"/>
      <c r="Q84" s="68"/>
      <c r="R84" s="69"/>
      <c r="S84" s="69"/>
      <c r="T84" s="69"/>
      <c r="U84" s="69"/>
      <c r="V84" s="69"/>
      <c r="W84" s="64"/>
      <c r="X84" s="65"/>
      <c r="Y84" s="66"/>
      <c r="AD84" s="26"/>
      <c r="AE84" s="26"/>
      <c r="AF84" s="26"/>
    </row>
    <row r="85" spans="1:32" ht="2.25" customHeight="1" x14ac:dyDescent="0.2">
      <c r="A85" s="108"/>
      <c r="B85" s="109"/>
      <c r="C85" s="109"/>
      <c r="D85" s="109"/>
      <c r="E85" s="10"/>
      <c r="F85" s="10"/>
      <c r="G85" s="64"/>
      <c r="H85" s="65"/>
      <c r="I85" s="65"/>
      <c r="J85" s="67"/>
      <c r="K85" s="69"/>
      <c r="L85" s="68"/>
      <c r="M85" s="69"/>
      <c r="N85" s="69"/>
      <c r="O85" s="69"/>
      <c r="P85" s="67"/>
      <c r="Q85" s="68"/>
      <c r="R85" s="69"/>
      <c r="S85" s="69"/>
      <c r="T85" s="69"/>
      <c r="U85" s="69"/>
      <c r="V85" s="69"/>
      <c r="W85" s="64"/>
      <c r="X85" s="65"/>
      <c r="Y85" s="66"/>
      <c r="AD85"/>
      <c r="AE85"/>
      <c r="AF85"/>
    </row>
    <row r="86" spans="1:32" ht="8.25" customHeight="1" x14ac:dyDescent="0.2">
      <c r="A86" s="9"/>
      <c r="B86" s="10"/>
      <c r="C86" s="10"/>
      <c r="D86" s="10"/>
      <c r="E86" s="10"/>
      <c r="F86" s="10"/>
      <c r="G86" s="64"/>
      <c r="H86" s="65"/>
      <c r="I86" s="65"/>
      <c r="J86" s="67"/>
      <c r="K86" s="69"/>
      <c r="L86" s="68"/>
      <c r="M86" s="69"/>
      <c r="N86" s="69"/>
      <c r="O86" s="69"/>
      <c r="P86" s="67"/>
      <c r="Q86" s="68"/>
      <c r="R86" s="69"/>
      <c r="S86" s="69"/>
      <c r="T86" s="69"/>
      <c r="U86" s="69"/>
      <c r="V86" s="69"/>
      <c r="W86" s="64"/>
      <c r="X86" s="65"/>
      <c r="Y86" s="66"/>
      <c r="AD86"/>
      <c r="AE86"/>
      <c r="AF86"/>
    </row>
    <row r="87" spans="1:32" ht="4.5" customHeight="1" x14ac:dyDescent="0.2">
      <c r="A87" s="9"/>
      <c r="B87" s="10"/>
      <c r="C87" s="10"/>
      <c r="D87" s="10"/>
      <c r="E87" s="10"/>
      <c r="F87" s="10"/>
      <c r="G87" s="64"/>
      <c r="H87" s="65"/>
      <c r="I87" s="65"/>
      <c r="J87" s="67"/>
      <c r="K87" s="69"/>
      <c r="L87" s="68"/>
      <c r="M87" s="69"/>
      <c r="N87" s="69"/>
      <c r="O87" s="69"/>
      <c r="P87" s="67"/>
      <c r="Q87" s="68"/>
      <c r="R87" s="69"/>
      <c r="S87" s="69"/>
      <c r="T87" s="69"/>
      <c r="U87" s="69"/>
      <c r="V87" s="69"/>
      <c r="W87" s="64"/>
      <c r="X87" s="65"/>
      <c r="Y87" s="66"/>
      <c r="AD87"/>
      <c r="AE87"/>
      <c r="AF87"/>
    </row>
    <row r="88" spans="1:32" ht="11.25" customHeight="1" x14ac:dyDescent="0.2">
      <c r="A88" s="103" t="s">
        <v>28</v>
      </c>
      <c r="B88" s="104"/>
      <c r="C88" s="104"/>
      <c r="D88" s="104"/>
      <c r="E88" s="10"/>
      <c r="F88" s="10"/>
      <c r="G88" s="82">
        <v>0</v>
      </c>
      <c r="H88" s="83"/>
      <c r="I88" s="65"/>
      <c r="J88" s="105" t="s">
        <v>79</v>
      </c>
      <c r="K88" s="107"/>
      <c r="L88" s="106"/>
      <c r="M88" s="107" t="s">
        <v>79</v>
      </c>
      <c r="N88" s="107"/>
      <c r="O88" s="69"/>
      <c r="P88" s="105">
        <v>0</v>
      </c>
      <c r="Q88" s="106"/>
      <c r="R88" s="69"/>
      <c r="S88" s="107">
        <v>0</v>
      </c>
      <c r="T88" s="107"/>
      <c r="U88" s="107"/>
      <c r="V88" s="69"/>
      <c r="W88" s="82">
        <f>+M88-P88</f>
        <v>1710000.6</v>
      </c>
      <c r="X88" s="83"/>
      <c r="Y88" s="84"/>
      <c r="AC88" s="20"/>
      <c r="AD88"/>
      <c r="AE88"/>
      <c r="AF88"/>
    </row>
    <row r="89" spans="1:32" ht="3.75" customHeight="1" x14ac:dyDescent="0.2">
      <c r="A89" s="103"/>
      <c r="B89" s="104"/>
      <c r="C89" s="104"/>
      <c r="D89" s="104"/>
      <c r="E89" s="10"/>
      <c r="F89" s="10"/>
      <c r="G89" s="82"/>
      <c r="H89" s="83"/>
      <c r="I89" s="65"/>
      <c r="J89" s="105"/>
      <c r="K89" s="107"/>
      <c r="L89" s="106"/>
      <c r="M89" s="69"/>
      <c r="N89" s="69"/>
      <c r="O89" s="69"/>
      <c r="P89" s="105"/>
      <c r="Q89" s="106"/>
      <c r="R89" s="69"/>
      <c r="S89" s="107"/>
      <c r="T89" s="107"/>
      <c r="U89" s="107"/>
      <c r="V89" s="69"/>
      <c r="W89" s="82"/>
      <c r="X89" s="83"/>
      <c r="Y89" s="84"/>
      <c r="AD89" s="26"/>
      <c r="AE89" s="26"/>
      <c r="AF89" s="26"/>
    </row>
    <row r="90" spans="1:32" ht="2.25" customHeight="1" x14ac:dyDescent="0.2">
      <c r="A90" s="103"/>
      <c r="B90" s="104"/>
      <c r="C90" s="104"/>
      <c r="D90" s="104"/>
      <c r="E90" s="10"/>
      <c r="F90" s="10"/>
      <c r="G90" s="64"/>
      <c r="H90" s="65"/>
      <c r="I90" s="65"/>
      <c r="J90" s="67"/>
      <c r="K90" s="69"/>
      <c r="L90" s="68"/>
      <c r="M90" s="69"/>
      <c r="N90" s="69"/>
      <c r="O90" s="69"/>
      <c r="P90" s="67"/>
      <c r="Q90" s="68"/>
      <c r="R90" s="69"/>
      <c r="S90" s="69"/>
      <c r="T90" s="69"/>
      <c r="U90" s="69"/>
      <c r="V90" s="69"/>
      <c r="W90" s="64"/>
      <c r="X90" s="65"/>
      <c r="Y90" s="66"/>
      <c r="AD90" s="26"/>
      <c r="AE90" s="26"/>
      <c r="AF90" s="26"/>
    </row>
    <row r="91" spans="1:32" ht="8.25" customHeight="1" x14ac:dyDescent="0.2">
      <c r="A91" s="9"/>
      <c r="B91" s="10"/>
      <c r="C91" s="10"/>
      <c r="D91" s="10"/>
      <c r="E91" s="10"/>
      <c r="F91" s="10"/>
      <c r="G91" s="64"/>
      <c r="H91" s="65"/>
      <c r="I91" s="65"/>
      <c r="J91" s="67"/>
      <c r="K91" s="69"/>
      <c r="L91" s="68"/>
      <c r="M91" s="69"/>
      <c r="N91" s="69"/>
      <c r="O91" s="69"/>
      <c r="P91" s="67"/>
      <c r="Q91" s="68"/>
      <c r="R91" s="69"/>
      <c r="S91" s="69"/>
      <c r="T91" s="69"/>
      <c r="U91" s="69"/>
      <c r="V91" s="69"/>
      <c r="W91" s="64"/>
      <c r="X91" s="65"/>
      <c r="Y91" s="66"/>
      <c r="AD91"/>
      <c r="AE91"/>
      <c r="AF91"/>
    </row>
    <row r="92" spans="1:32" ht="4.5" customHeight="1" x14ac:dyDescent="0.2">
      <c r="A92" s="9"/>
      <c r="B92" s="10"/>
      <c r="C92" s="10"/>
      <c r="D92" s="10"/>
      <c r="E92" s="10"/>
      <c r="F92" s="10"/>
      <c r="G92" s="64"/>
      <c r="H92" s="65"/>
      <c r="I92" s="65"/>
      <c r="J92" s="67"/>
      <c r="K92" s="69"/>
      <c r="L92" s="68"/>
      <c r="M92" s="69"/>
      <c r="N92" s="69"/>
      <c r="O92" s="69"/>
      <c r="P92" s="67"/>
      <c r="Q92" s="68"/>
      <c r="R92" s="69"/>
      <c r="S92" s="69"/>
      <c r="T92" s="69"/>
      <c r="U92" s="69"/>
      <c r="V92" s="69"/>
      <c r="W92" s="64"/>
      <c r="X92" s="65"/>
      <c r="Y92" s="66"/>
      <c r="AD92"/>
      <c r="AE92"/>
      <c r="AF92"/>
    </row>
    <row r="93" spans="1:32" ht="11.25" customHeight="1" x14ac:dyDescent="0.2">
      <c r="A93" s="103" t="s">
        <v>29</v>
      </c>
      <c r="B93" s="104"/>
      <c r="C93" s="104"/>
      <c r="D93" s="104"/>
      <c r="E93" s="10"/>
      <c r="F93" s="10"/>
      <c r="G93" s="82">
        <v>4120400</v>
      </c>
      <c r="H93" s="83"/>
      <c r="I93" s="65"/>
      <c r="J93" s="105" t="s">
        <v>80</v>
      </c>
      <c r="K93" s="107"/>
      <c r="L93" s="106"/>
      <c r="M93" s="107" t="s">
        <v>113</v>
      </c>
      <c r="N93" s="107"/>
      <c r="O93" s="69"/>
      <c r="P93" s="105" t="s">
        <v>154</v>
      </c>
      <c r="Q93" s="106"/>
      <c r="R93" s="69"/>
      <c r="S93" s="107" t="s">
        <v>190</v>
      </c>
      <c r="T93" s="107"/>
      <c r="U93" s="107"/>
      <c r="V93" s="69"/>
      <c r="W93" s="82">
        <f>+M93-P93</f>
        <v>2470644.21</v>
      </c>
      <c r="X93" s="83"/>
      <c r="Y93" s="84"/>
      <c r="AC93" s="20"/>
      <c r="AD93"/>
      <c r="AE93"/>
      <c r="AF93"/>
    </row>
    <row r="94" spans="1:32" ht="3.75" customHeight="1" x14ac:dyDescent="0.2">
      <c r="A94" s="103"/>
      <c r="B94" s="104"/>
      <c r="C94" s="104"/>
      <c r="D94" s="104"/>
      <c r="E94" s="10"/>
      <c r="F94" s="10"/>
      <c r="G94" s="82"/>
      <c r="H94" s="83"/>
      <c r="I94" s="65"/>
      <c r="J94" s="105"/>
      <c r="K94" s="107"/>
      <c r="L94" s="106"/>
      <c r="M94" s="69"/>
      <c r="N94" s="69"/>
      <c r="O94" s="69"/>
      <c r="P94" s="105"/>
      <c r="Q94" s="106"/>
      <c r="R94" s="69"/>
      <c r="S94" s="107"/>
      <c r="T94" s="107"/>
      <c r="U94" s="107"/>
      <c r="V94" s="69"/>
      <c r="W94" s="82"/>
      <c r="X94" s="83"/>
      <c r="Y94" s="84"/>
      <c r="AD94" s="26"/>
      <c r="AE94" s="26"/>
      <c r="AF94" s="26"/>
    </row>
    <row r="95" spans="1:32" ht="2.25" customHeight="1" x14ac:dyDescent="0.2">
      <c r="A95" s="103"/>
      <c r="B95" s="104"/>
      <c r="C95" s="104"/>
      <c r="D95" s="104"/>
      <c r="E95" s="10"/>
      <c r="F95" s="10"/>
      <c r="G95" s="64"/>
      <c r="H95" s="65"/>
      <c r="I95" s="65"/>
      <c r="J95" s="67"/>
      <c r="K95" s="69"/>
      <c r="L95" s="68"/>
      <c r="M95" s="69"/>
      <c r="N95" s="69"/>
      <c r="O95" s="69"/>
      <c r="P95" s="67"/>
      <c r="Q95" s="68"/>
      <c r="R95" s="69"/>
      <c r="S95" s="69"/>
      <c r="T95" s="69"/>
      <c r="U95" s="69"/>
      <c r="V95" s="69"/>
      <c r="W95" s="64"/>
      <c r="X95" s="65"/>
      <c r="Y95" s="66"/>
      <c r="AD95" s="26"/>
      <c r="AE95" s="26"/>
      <c r="AF95" s="26"/>
    </row>
    <row r="96" spans="1:32" ht="4.5" customHeight="1" x14ac:dyDescent="0.2">
      <c r="A96" s="9"/>
      <c r="B96" s="10"/>
      <c r="C96" s="10"/>
      <c r="D96" s="10"/>
      <c r="E96" s="10"/>
      <c r="F96" s="10"/>
      <c r="G96" s="64"/>
      <c r="H96" s="65"/>
      <c r="I96" s="65"/>
      <c r="J96" s="64"/>
      <c r="K96" s="65"/>
      <c r="L96" s="66"/>
      <c r="M96" s="65"/>
      <c r="N96" s="65"/>
      <c r="O96" s="65"/>
      <c r="P96" s="67"/>
      <c r="Q96" s="68"/>
      <c r="R96" s="69"/>
      <c r="S96" s="69"/>
      <c r="T96" s="69"/>
      <c r="U96" s="69"/>
      <c r="V96" s="69"/>
      <c r="W96" s="64"/>
      <c r="X96" s="65"/>
      <c r="Y96" s="66"/>
    </row>
    <row r="97" spans="1:34" ht="11.25" customHeight="1" x14ac:dyDescent="0.2">
      <c r="A97" s="87" t="s">
        <v>30</v>
      </c>
      <c r="B97" s="88"/>
      <c r="C97" s="88"/>
      <c r="D97" s="88"/>
      <c r="E97" s="18"/>
      <c r="F97" s="18"/>
      <c r="G97" s="93">
        <f>SUM(G102:I142)</f>
        <v>87475931.620000005</v>
      </c>
      <c r="H97" s="94"/>
      <c r="I97" s="58"/>
      <c r="J97" s="93" t="s">
        <v>81</v>
      </c>
      <c r="K97" s="94"/>
      <c r="L97" s="96"/>
      <c r="M97" s="94" t="s">
        <v>114</v>
      </c>
      <c r="N97" s="94"/>
      <c r="O97" s="58"/>
      <c r="P97" s="99" t="s">
        <v>155</v>
      </c>
      <c r="Q97" s="100"/>
      <c r="R97" s="59"/>
      <c r="S97" s="102" t="s">
        <v>191</v>
      </c>
      <c r="T97" s="102"/>
      <c r="U97" s="102"/>
      <c r="V97" s="59"/>
      <c r="W97" s="99">
        <f>+M97-P97</f>
        <v>48888707.250000007</v>
      </c>
      <c r="X97" s="102"/>
      <c r="Y97" s="100"/>
    </row>
    <row r="98" spans="1:34" ht="3.75" customHeight="1" x14ac:dyDescent="0.2">
      <c r="A98" s="87"/>
      <c r="B98" s="88"/>
      <c r="C98" s="88"/>
      <c r="D98" s="88"/>
      <c r="E98" s="18"/>
      <c r="F98" s="18"/>
      <c r="G98" s="93"/>
      <c r="H98" s="94"/>
      <c r="I98" s="58"/>
      <c r="J98" s="93"/>
      <c r="K98" s="94"/>
      <c r="L98" s="96"/>
      <c r="M98" s="58"/>
      <c r="N98" s="58"/>
      <c r="O98" s="58"/>
      <c r="P98" s="99"/>
      <c r="Q98" s="100"/>
      <c r="R98" s="59"/>
      <c r="S98" s="102"/>
      <c r="T98" s="102"/>
      <c r="U98" s="102"/>
      <c r="V98" s="59"/>
      <c r="W98" s="99"/>
      <c r="X98" s="102"/>
      <c r="Y98" s="100"/>
    </row>
    <row r="99" spans="1:34" ht="2.25" customHeight="1" x14ac:dyDescent="0.2">
      <c r="A99" s="87"/>
      <c r="B99" s="88"/>
      <c r="C99" s="88"/>
      <c r="D99" s="88"/>
      <c r="E99" s="18"/>
      <c r="F99" s="18"/>
      <c r="G99" s="60"/>
      <c r="H99" s="58"/>
      <c r="I99" s="58"/>
      <c r="J99" s="60"/>
      <c r="K99" s="58"/>
      <c r="L99" s="61"/>
      <c r="M99" s="58"/>
      <c r="N99" s="58"/>
      <c r="O99" s="58"/>
      <c r="P99" s="62"/>
      <c r="Q99" s="63"/>
      <c r="R99" s="59"/>
      <c r="S99" s="59"/>
      <c r="T99" s="59"/>
      <c r="U99" s="59"/>
      <c r="V99" s="59"/>
      <c r="W99" s="62"/>
      <c r="X99" s="59"/>
      <c r="Y99" s="63"/>
    </row>
    <row r="100" spans="1:34" ht="8.25" customHeight="1" x14ac:dyDescent="0.2">
      <c r="A100" s="9"/>
      <c r="B100" s="10"/>
      <c r="C100" s="10"/>
      <c r="D100" s="10"/>
      <c r="E100" s="10"/>
      <c r="F100" s="10"/>
      <c r="G100" s="64"/>
      <c r="H100" s="65"/>
      <c r="I100" s="65"/>
      <c r="J100" s="64"/>
      <c r="K100" s="65"/>
      <c r="L100" s="66"/>
      <c r="M100" s="65"/>
      <c r="N100" s="65"/>
      <c r="O100" s="65"/>
      <c r="P100" s="67"/>
      <c r="Q100" s="68"/>
      <c r="R100" s="69"/>
      <c r="S100" s="69"/>
      <c r="T100" s="69"/>
      <c r="U100" s="69"/>
      <c r="V100" s="69"/>
      <c r="W100" s="64"/>
      <c r="X100" s="65"/>
      <c r="Y100" s="66"/>
      <c r="AD100" s="125"/>
      <c r="AE100" s="125"/>
      <c r="AF100" s="125"/>
    </row>
    <row r="101" spans="1:34" ht="4.5" customHeight="1" x14ac:dyDescent="0.2">
      <c r="A101" s="9"/>
      <c r="B101" s="10"/>
      <c r="C101" s="10"/>
      <c r="D101" s="10"/>
      <c r="E101" s="10"/>
      <c r="F101" s="10"/>
      <c r="G101" s="64"/>
      <c r="H101" s="65"/>
      <c r="I101" s="65"/>
      <c r="J101" s="64"/>
      <c r="K101" s="65"/>
      <c r="L101" s="66"/>
      <c r="M101" s="65"/>
      <c r="N101" s="65"/>
      <c r="O101" s="65"/>
      <c r="P101" s="67"/>
      <c r="Q101" s="68"/>
      <c r="R101" s="69"/>
      <c r="S101" s="69"/>
      <c r="T101" s="69"/>
      <c r="U101" s="69"/>
      <c r="V101" s="69"/>
      <c r="W101" s="64"/>
      <c r="X101" s="65"/>
      <c r="Y101" s="66"/>
      <c r="AD101" s="125"/>
      <c r="AE101" s="125"/>
      <c r="AF101" s="125"/>
    </row>
    <row r="102" spans="1:34" ht="11.25" customHeight="1" x14ac:dyDescent="0.2">
      <c r="A102" s="103" t="s">
        <v>31</v>
      </c>
      <c r="B102" s="104"/>
      <c r="C102" s="104"/>
      <c r="D102" s="104"/>
      <c r="E102" s="10"/>
      <c r="F102" s="10"/>
      <c r="G102" s="82">
        <v>28709450</v>
      </c>
      <c r="H102" s="83"/>
      <c r="I102" s="65"/>
      <c r="J102" s="105" t="s">
        <v>82</v>
      </c>
      <c r="K102" s="107"/>
      <c r="L102" s="106"/>
      <c r="M102" s="107" t="s">
        <v>115</v>
      </c>
      <c r="N102" s="107"/>
      <c r="O102" s="69"/>
      <c r="P102" s="105" t="s">
        <v>156</v>
      </c>
      <c r="Q102" s="106"/>
      <c r="R102" s="69"/>
      <c r="S102" s="107" t="s">
        <v>192</v>
      </c>
      <c r="T102" s="107"/>
      <c r="U102" s="107"/>
      <c r="V102" s="69"/>
      <c r="W102" s="82">
        <f>+M102-P102</f>
        <v>14648461.76</v>
      </c>
      <c r="X102" s="83"/>
      <c r="Y102" s="84"/>
      <c r="AC102" s="124"/>
      <c r="AD102" s="125"/>
      <c r="AE102"/>
      <c r="AF102" s="124"/>
      <c r="AG102" s="125"/>
      <c r="AH102" s="125"/>
    </row>
    <row r="103" spans="1:34" ht="3.75" customHeight="1" x14ac:dyDescent="0.2">
      <c r="A103" s="103"/>
      <c r="B103" s="104"/>
      <c r="C103" s="104"/>
      <c r="D103" s="104"/>
      <c r="E103" s="10"/>
      <c r="F103" s="10"/>
      <c r="G103" s="82"/>
      <c r="H103" s="83"/>
      <c r="I103" s="65"/>
      <c r="J103" s="105"/>
      <c r="K103" s="107"/>
      <c r="L103" s="106"/>
      <c r="M103" s="69"/>
      <c r="N103" s="69"/>
      <c r="O103" s="69"/>
      <c r="P103" s="105"/>
      <c r="Q103" s="106"/>
      <c r="R103" s="69"/>
      <c r="S103" s="107"/>
      <c r="T103" s="107"/>
      <c r="U103" s="107"/>
      <c r="V103" s="69"/>
      <c r="W103" s="82"/>
      <c r="X103" s="83"/>
      <c r="Y103" s="84"/>
      <c r="AC103" s="125"/>
      <c r="AD103" s="125"/>
      <c r="AE103"/>
      <c r="AF103" s="125"/>
      <c r="AG103" s="125"/>
      <c r="AH103" s="125"/>
    </row>
    <row r="104" spans="1:34" ht="2.25" customHeight="1" x14ac:dyDescent="0.2">
      <c r="A104" s="103"/>
      <c r="B104" s="104"/>
      <c r="C104" s="104"/>
      <c r="D104" s="104"/>
      <c r="E104" s="10"/>
      <c r="F104" s="10"/>
      <c r="G104" s="64"/>
      <c r="H104" s="65"/>
      <c r="I104" s="65"/>
      <c r="J104" s="67"/>
      <c r="K104" s="69"/>
      <c r="L104" s="68"/>
      <c r="M104" s="69"/>
      <c r="N104" s="69"/>
      <c r="O104" s="69"/>
      <c r="P104" s="67"/>
      <c r="Q104" s="68"/>
      <c r="R104" s="69"/>
      <c r="S104" s="69"/>
      <c r="T104" s="69"/>
      <c r="U104" s="69"/>
      <c r="V104" s="69"/>
      <c r="W104" s="64"/>
      <c r="X104" s="65"/>
      <c r="Y104" s="66"/>
      <c r="AC104"/>
      <c r="AD104"/>
      <c r="AE104"/>
      <c r="AF104"/>
      <c r="AG104"/>
      <c r="AH104"/>
    </row>
    <row r="105" spans="1:34" ht="8.25" customHeight="1" x14ac:dyDescent="0.2">
      <c r="A105" s="9"/>
      <c r="B105" s="10"/>
      <c r="C105" s="10"/>
      <c r="D105" s="10"/>
      <c r="E105" s="10"/>
      <c r="F105" s="10"/>
      <c r="G105" s="64"/>
      <c r="H105" s="65"/>
      <c r="I105" s="65"/>
      <c r="J105" s="67"/>
      <c r="K105" s="69"/>
      <c r="L105" s="68"/>
      <c r="M105" s="69"/>
      <c r="N105" s="69"/>
      <c r="O105" s="69"/>
      <c r="P105" s="67"/>
      <c r="Q105" s="68"/>
      <c r="R105" s="69"/>
      <c r="S105" s="69"/>
      <c r="T105" s="69"/>
      <c r="U105" s="69"/>
      <c r="V105" s="69"/>
      <c r="W105" s="64"/>
      <c r="X105" s="65"/>
      <c r="Y105" s="66"/>
      <c r="AC105"/>
      <c r="AD105"/>
      <c r="AE105"/>
      <c r="AF105"/>
      <c r="AG105"/>
      <c r="AH105"/>
    </row>
    <row r="106" spans="1:34" ht="4.5" customHeight="1" x14ac:dyDescent="0.2">
      <c r="A106" s="9"/>
      <c r="B106" s="10"/>
      <c r="C106" s="10"/>
      <c r="D106" s="10"/>
      <c r="E106" s="10"/>
      <c r="F106" s="10"/>
      <c r="G106" s="64"/>
      <c r="H106" s="65"/>
      <c r="I106" s="65"/>
      <c r="J106" s="67"/>
      <c r="K106" s="69"/>
      <c r="L106" s="68"/>
      <c r="M106" s="69"/>
      <c r="N106" s="69"/>
      <c r="O106" s="69"/>
      <c r="P106" s="67"/>
      <c r="Q106" s="68"/>
      <c r="R106" s="69"/>
      <c r="S106" s="69"/>
      <c r="T106" s="69"/>
      <c r="U106" s="69"/>
      <c r="V106" s="69"/>
      <c r="W106" s="64"/>
      <c r="X106" s="65"/>
      <c r="Y106" s="66"/>
      <c r="AC106"/>
      <c r="AD106"/>
      <c r="AE106"/>
      <c r="AF106"/>
      <c r="AG106"/>
      <c r="AH106"/>
    </row>
    <row r="107" spans="1:34" ht="11.25" customHeight="1" x14ac:dyDescent="0.2">
      <c r="A107" s="103" t="s">
        <v>32</v>
      </c>
      <c r="B107" s="104"/>
      <c r="C107" s="104"/>
      <c r="D107" s="104"/>
      <c r="E107" s="10"/>
      <c r="F107" s="10"/>
      <c r="G107" s="82">
        <v>4063624.37</v>
      </c>
      <c r="H107" s="83"/>
      <c r="I107" s="65"/>
      <c r="J107" s="105" t="s">
        <v>83</v>
      </c>
      <c r="K107" s="107"/>
      <c r="L107" s="106"/>
      <c r="M107" s="107" t="s">
        <v>116</v>
      </c>
      <c r="N107" s="107"/>
      <c r="O107" s="69"/>
      <c r="P107" s="105" t="s">
        <v>157</v>
      </c>
      <c r="Q107" s="106"/>
      <c r="R107" s="69"/>
      <c r="S107" s="107" t="s">
        <v>193</v>
      </c>
      <c r="T107" s="107"/>
      <c r="U107" s="107"/>
      <c r="V107" s="69"/>
      <c r="W107" s="82">
        <f>+M107-P107</f>
        <v>1973582.86</v>
      </c>
      <c r="X107" s="83"/>
      <c r="Y107" s="84"/>
      <c r="AC107" s="124"/>
      <c r="AD107" s="125"/>
      <c r="AE107"/>
      <c r="AF107" s="124"/>
      <c r="AG107" s="125"/>
      <c r="AH107" s="125"/>
    </row>
    <row r="108" spans="1:34" ht="3.75" customHeight="1" x14ac:dyDescent="0.2">
      <c r="A108" s="103"/>
      <c r="B108" s="104"/>
      <c r="C108" s="104"/>
      <c r="D108" s="104"/>
      <c r="E108" s="10"/>
      <c r="F108" s="10"/>
      <c r="G108" s="82"/>
      <c r="H108" s="83"/>
      <c r="I108" s="65"/>
      <c r="J108" s="105"/>
      <c r="K108" s="107"/>
      <c r="L108" s="106"/>
      <c r="M108" s="69"/>
      <c r="N108" s="69"/>
      <c r="O108" s="69"/>
      <c r="P108" s="105"/>
      <c r="Q108" s="106"/>
      <c r="R108" s="69"/>
      <c r="S108" s="107"/>
      <c r="T108" s="107"/>
      <c r="U108" s="107"/>
      <c r="V108" s="69"/>
      <c r="W108" s="82"/>
      <c r="X108" s="83"/>
      <c r="Y108" s="84"/>
      <c r="AC108" s="125"/>
      <c r="AD108" s="125"/>
      <c r="AE108"/>
      <c r="AF108" s="125"/>
      <c r="AG108" s="125"/>
      <c r="AH108" s="125"/>
    </row>
    <row r="109" spans="1:34" ht="2.25" customHeight="1" x14ac:dyDescent="0.2">
      <c r="A109" s="103"/>
      <c r="B109" s="104"/>
      <c r="C109" s="104"/>
      <c r="D109" s="104"/>
      <c r="E109" s="10"/>
      <c r="F109" s="10"/>
      <c r="G109" s="64"/>
      <c r="H109" s="65"/>
      <c r="I109" s="65"/>
      <c r="J109" s="67"/>
      <c r="K109" s="69"/>
      <c r="L109" s="68"/>
      <c r="M109" s="69"/>
      <c r="N109" s="69"/>
      <c r="O109" s="69"/>
      <c r="P109" s="67"/>
      <c r="Q109" s="68"/>
      <c r="R109" s="69"/>
      <c r="S109" s="69"/>
      <c r="T109" s="69"/>
      <c r="U109" s="69"/>
      <c r="V109" s="69"/>
      <c r="W109" s="64"/>
      <c r="X109" s="65"/>
      <c r="Y109" s="66"/>
      <c r="AC109"/>
      <c r="AD109"/>
      <c r="AE109"/>
      <c r="AF109"/>
      <c r="AG109"/>
      <c r="AH109"/>
    </row>
    <row r="110" spans="1:34" ht="8.25" customHeight="1" x14ac:dyDescent="0.2">
      <c r="A110" s="9"/>
      <c r="B110" s="10"/>
      <c r="C110" s="10"/>
      <c r="D110" s="10"/>
      <c r="E110" s="10"/>
      <c r="F110" s="10"/>
      <c r="G110" s="64"/>
      <c r="H110" s="65"/>
      <c r="I110" s="65"/>
      <c r="J110" s="67"/>
      <c r="K110" s="73"/>
      <c r="L110" s="68"/>
      <c r="M110" s="69"/>
      <c r="N110" s="69"/>
      <c r="O110" s="69"/>
      <c r="P110" s="67"/>
      <c r="Q110" s="68"/>
      <c r="R110" s="69"/>
      <c r="S110" s="69"/>
      <c r="T110" s="69"/>
      <c r="U110" s="69"/>
      <c r="V110" s="69"/>
      <c r="W110" s="64"/>
      <c r="X110" s="65"/>
      <c r="Y110" s="66"/>
      <c r="AC110"/>
      <c r="AD110"/>
      <c r="AE110"/>
      <c r="AF110"/>
      <c r="AG110"/>
      <c r="AH110"/>
    </row>
    <row r="111" spans="1:34" ht="4.5" customHeight="1" x14ac:dyDescent="0.2">
      <c r="A111" s="9"/>
      <c r="B111" s="10"/>
      <c r="C111" s="10"/>
      <c r="D111" s="10"/>
      <c r="E111" s="10"/>
      <c r="F111" s="10"/>
      <c r="G111" s="64"/>
      <c r="H111" s="65"/>
      <c r="I111" s="65"/>
      <c r="J111" s="67"/>
      <c r="K111" s="69"/>
      <c r="L111" s="68"/>
      <c r="M111" s="69"/>
      <c r="N111" s="69"/>
      <c r="O111" s="69"/>
      <c r="P111" s="67"/>
      <c r="Q111" s="68"/>
      <c r="R111" s="69"/>
      <c r="S111" s="69"/>
      <c r="T111" s="69"/>
      <c r="U111" s="69"/>
      <c r="V111" s="69"/>
      <c r="W111" s="64"/>
      <c r="X111" s="65"/>
      <c r="Y111" s="66"/>
      <c r="AC111"/>
      <c r="AD111"/>
      <c r="AE111"/>
      <c r="AF111"/>
      <c r="AG111"/>
      <c r="AH111"/>
    </row>
    <row r="112" spans="1:34" x14ac:dyDescent="0.2">
      <c r="A112" s="108" t="s">
        <v>33</v>
      </c>
      <c r="B112" s="109"/>
      <c r="C112" s="109"/>
      <c r="D112" s="109"/>
      <c r="E112" s="10"/>
      <c r="F112" s="10"/>
      <c r="G112" s="82">
        <v>8379737.7400000002</v>
      </c>
      <c r="H112" s="83"/>
      <c r="I112" s="65"/>
      <c r="J112" s="105" t="s">
        <v>84</v>
      </c>
      <c r="K112" s="107"/>
      <c r="L112" s="106"/>
      <c r="M112" s="107" t="s">
        <v>117</v>
      </c>
      <c r="N112" s="107"/>
      <c r="O112" s="69"/>
      <c r="P112" s="105" t="s">
        <v>158</v>
      </c>
      <c r="Q112" s="106"/>
      <c r="R112" s="69"/>
      <c r="S112" s="107" t="s">
        <v>194</v>
      </c>
      <c r="T112" s="107"/>
      <c r="U112" s="107"/>
      <c r="V112" s="69"/>
      <c r="W112" s="82">
        <f>+M112-P112</f>
        <v>7208458.1400000006</v>
      </c>
      <c r="X112" s="83"/>
      <c r="Y112" s="84"/>
      <c r="AC112" s="124"/>
      <c r="AD112" s="125"/>
      <c r="AE112"/>
      <c r="AF112" s="124"/>
      <c r="AG112" s="125"/>
      <c r="AH112" s="125"/>
    </row>
    <row r="113" spans="1:34" ht="11.25" customHeight="1" x14ac:dyDescent="0.2">
      <c r="A113" s="108"/>
      <c r="B113" s="109"/>
      <c r="C113" s="109"/>
      <c r="D113" s="109"/>
      <c r="E113" s="10"/>
      <c r="F113" s="10"/>
      <c r="G113" s="64"/>
      <c r="H113" s="65"/>
      <c r="I113" s="65"/>
      <c r="J113" s="67"/>
      <c r="K113" s="69"/>
      <c r="L113" s="68"/>
      <c r="M113" s="69"/>
      <c r="N113" s="69"/>
      <c r="O113" s="69"/>
      <c r="P113" s="67"/>
      <c r="Q113" s="68"/>
      <c r="R113" s="69"/>
      <c r="S113" s="69"/>
      <c r="T113" s="69"/>
      <c r="U113" s="69"/>
      <c r="V113" s="69"/>
      <c r="W113" s="64"/>
      <c r="X113" s="65"/>
      <c r="Y113" s="66"/>
      <c r="AC113"/>
      <c r="AD113"/>
      <c r="AE113"/>
      <c r="AF113"/>
      <c r="AG113"/>
      <c r="AH113"/>
    </row>
    <row r="114" spans="1:34" ht="2.25" customHeight="1" x14ac:dyDescent="0.2">
      <c r="A114" s="108"/>
      <c r="B114" s="109"/>
      <c r="C114" s="109"/>
      <c r="D114" s="109"/>
      <c r="E114" s="10"/>
      <c r="F114" s="10"/>
      <c r="G114" s="64"/>
      <c r="H114" s="65"/>
      <c r="I114" s="65"/>
      <c r="J114" s="67"/>
      <c r="K114" s="69"/>
      <c r="L114" s="68"/>
      <c r="M114" s="69"/>
      <c r="N114" s="69"/>
      <c r="O114" s="69"/>
      <c r="P114" s="67"/>
      <c r="Q114" s="68"/>
      <c r="R114" s="69"/>
      <c r="S114" s="69"/>
      <c r="T114" s="69"/>
      <c r="U114" s="69"/>
      <c r="V114" s="69"/>
      <c r="W114" s="64"/>
      <c r="X114" s="65"/>
      <c r="Y114" s="66"/>
      <c r="AC114"/>
      <c r="AD114"/>
      <c r="AE114"/>
      <c r="AF114"/>
      <c r="AG114"/>
      <c r="AH114"/>
    </row>
    <row r="115" spans="1:34" ht="8.25" customHeight="1" x14ac:dyDescent="0.2">
      <c r="A115" s="9"/>
      <c r="B115" s="10"/>
      <c r="C115" s="10"/>
      <c r="D115" s="10"/>
      <c r="E115" s="10"/>
      <c r="F115" s="10"/>
      <c r="G115" s="64"/>
      <c r="H115" s="65"/>
      <c r="I115" s="65"/>
      <c r="J115" s="67"/>
      <c r="K115" s="69"/>
      <c r="L115" s="68"/>
      <c r="M115" s="69"/>
      <c r="N115" s="69"/>
      <c r="O115" s="69"/>
      <c r="P115" s="67"/>
      <c r="Q115" s="68"/>
      <c r="R115" s="69"/>
      <c r="S115" s="69"/>
      <c r="T115" s="69"/>
      <c r="U115" s="69"/>
      <c r="V115" s="69"/>
      <c r="W115" s="64"/>
      <c r="X115" s="65"/>
      <c r="Y115" s="66"/>
      <c r="AC115"/>
      <c r="AD115"/>
      <c r="AE115"/>
      <c r="AF115"/>
      <c r="AG115"/>
      <c r="AH115"/>
    </row>
    <row r="116" spans="1:34" ht="11.25" customHeight="1" x14ac:dyDescent="0.2">
      <c r="A116" s="103" t="s">
        <v>34</v>
      </c>
      <c r="B116" s="104"/>
      <c r="C116" s="104"/>
      <c r="D116" s="104"/>
      <c r="E116" s="10"/>
      <c r="F116" s="10"/>
      <c r="G116" s="82">
        <v>1935443</v>
      </c>
      <c r="H116" s="83"/>
      <c r="I116" s="65"/>
      <c r="J116" s="105" t="s">
        <v>85</v>
      </c>
      <c r="K116" s="107"/>
      <c r="L116" s="106"/>
      <c r="M116" s="107" t="s">
        <v>118</v>
      </c>
      <c r="N116" s="107"/>
      <c r="O116" s="69"/>
      <c r="P116" s="105" t="s">
        <v>159</v>
      </c>
      <c r="Q116" s="106"/>
      <c r="R116" s="69"/>
      <c r="S116" s="107" t="s">
        <v>195</v>
      </c>
      <c r="T116" s="107"/>
      <c r="U116" s="107"/>
      <c r="V116" s="69"/>
      <c r="W116" s="82">
        <f>+M116-P116</f>
        <v>611217.92000000039</v>
      </c>
      <c r="X116" s="83"/>
      <c r="Y116" s="84"/>
      <c r="AC116" s="124"/>
      <c r="AD116" s="125"/>
      <c r="AE116"/>
      <c r="AF116" s="124"/>
      <c r="AG116" s="125"/>
      <c r="AH116" s="125"/>
    </row>
    <row r="117" spans="1:34" ht="3.75" customHeight="1" x14ac:dyDescent="0.2">
      <c r="A117" s="103"/>
      <c r="B117" s="104"/>
      <c r="C117" s="104"/>
      <c r="D117" s="104"/>
      <c r="E117" s="10"/>
      <c r="F117" s="10"/>
      <c r="G117" s="82"/>
      <c r="H117" s="83"/>
      <c r="I117" s="65"/>
      <c r="J117" s="105"/>
      <c r="K117" s="107"/>
      <c r="L117" s="106"/>
      <c r="M117" s="69"/>
      <c r="N117" s="69"/>
      <c r="O117" s="69"/>
      <c r="P117" s="105"/>
      <c r="Q117" s="106"/>
      <c r="R117" s="69"/>
      <c r="S117" s="107"/>
      <c r="T117" s="107"/>
      <c r="U117" s="107"/>
      <c r="V117" s="69"/>
      <c r="W117" s="82"/>
      <c r="X117" s="83"/>
      <c r="Y117" s="84"/>
      <c r="AC117" s="125"/>
      <c r="AD117" s="125"/>
      <c r="AE117"/>
      <c r="AF117" s="125"/>
      <c r="AG117" s="125"/>
      <c r="AH117" s="125"/>
    </row>
    <row r="118" spans="1:34" ht="2.25" customHeight="1" x14ac:dyDescent="0.2">
      <c r="A118" s="103"/>
      <c r="B118" s="104"/>
      <c r="C118" s="104"/>
      <c r="D118" s="104"/>
      <c r="E118" s="10"/>
      <c r="F118" s="10"/>
      <c r="G118" s="64"/>
      <c r="H118" s="65"/>
      <c r="I118" s="65"/>
      <c r="J118" s="67"/>
      <c r="K118" s="69"/>
      <c r="L118" s="68"/>
      <c r="M118" s="69"/>
      <c r="N118" s="69"/>
      <c r="O118" s="69"/>
      <c r="P118" s="67"/>
      <c r="Q118" s="68"/>
      <c r="R118" s="69"/>
      <c r="S118" s="69"/>
      <c r="T118" s="69"/>
      <c r="U118" s="69"/>
      <c r="V118" s="69"/>
      <c r="W118" s="64"/>
      <c r="X118" s="65"/>
      <c r="Y118" s="66"/>
      <c r="AC118"/>
      <c r="AD118"/>
      <c r="AE118"/>
      <c r="AF118"/>
      <c r="AG118"/>
      <c r="AH118"/>
    </row>
    <row r="119" spans="1:34" ht="8.25" customHeight="1" x14ac:dyDescent="0.2">
      <c r="A119" s="9"/>
      <c r="B119" s="10"/>
      <c r="C119" s="10"/>
      <c r="D119" s="10"/>
      <c r="E119" s="10"/>
      <c r="F119" s="10"/>
      <c r="G119" s="64"/>
      <c r="H119" s="65"/>
      <c r="I119" s="65"/>
      <c r="J119" s="67"/>
      <c r="K119" s="69"/>
      <c r="L119" s="68"/>
      <c r="M119" s="69"/>
      <c r="N119" s="69"/>
      <c r="O119" s="69"/>
      <c r="P119" s="67"/>
      <c r="Q119" s="68"/>
      <c r="R119" s="69"/>
      <c r="S119" s="69"/>
      <c r="T119" s="69"/>
      <c r="U119" s="69"/>
      <c r="V119" s="69"/>
      <c r="W119" s="64"/>
      <c r="X119" s="65"/>
      <c r="Y119" s="66"/>
      <c r="AC119"/>
      <c r="AD119"/>
      <c r="AE119"/>
      <c r="AF119"/>
      <c r="AG119"/>
      <c r="AH119"/>
    </row>
    <row r="120" spans="1:34" ht="4.5" customHeight="1" x14ac:dyDescent="0.2">
      <c r="A120" s="9"/>
      <c r="B120" s="10"/>
      <c r="C120" s="10"/>
      <c r="D120" s="10"/>
      <c r="E120" s="10"/>
      <c r="F120" s="10"/>
      <c r="G120" s="64"/>
      <c r="H120" s="65"/>
      <c r="I120" s="65"/>
      <c r="J120" s="67"/>
      <c r="K120" s="69"/>
      <c r="L120" s="68"/>
      <c r="M120" s="69"/>
      <c r="N120" s="69"/>
      <c r="O120" s="69"/>
      <c r="P120" s="67"/>
      <c r="Q120" s="68"/>
      <c r="R120" s="69"/>
      <c r="S120" s="69"/>
      <c r="T120" s="69"/>
      <c r="U120" s="69"/>
      <c r="V120" s="69"/>
      <c r="W120" s="64"/>
      <c r="X120" s="65"/>
      <c r="Y120" s="66"/>
      <c r="AC120"/>
      <c r="AD120"/>
      <c r="AE120"/>
      <c r="AF120"/>
      <c r="AG120"/>
      <c r="AH120"/>
    </row>
    <row r="121" spans="1:34" x14ac:dyDescent="0.2">
      <c r="A121" s="108" t="s">
        <v>35</v>
      </c>
      <c r="B121" s="109"/>
      <c r="C121" s="109"/>
      <c r="D121" s="109"/>
      <c r="E121" s="10"/>
      <c r="F121" s="10"/>
      <c r="G121" s="82">
        <v>33245400</v>
      </c>
      <c r="H121" s="83"/>
      <c r="I121" s="65"/>
      <c r="J121" s="105" t="s">
        <v>86</v>
      </c>
      <c r="K121" s="107"/>
      <c r="L121" s="106"/>
      <c r="M121" s="107" t="s">
        <v>119</v>
      </c>
      <c r="N121" s="107"/>
      <c r="O121" s="69"/>
      <c r="P121" s="105" t="s">
        <v>160</v>
      </c>
      <c r="Q121" s="106"/>
      <c r="R121" s="69"/>
      <c r="S121" s="107" t="s">
        <v>196</v>
      </c>
      <c r="T121" s="107"/>
      <c r="U121" s="107"/>
      <c r="V121" s="69"/>
      <c r="W121" s="82">
        <f>+M121-P121</f>
        <v>18036572.279999994</v>
      </c>
      <c r="X121" s="83"/>
      <c r="Y121" s="84"/>
      <c r="AC121" s="124"/>
      <c r="AD121" s="125"/>
      <c r="AE121"/>
      <c r="AF121" s="124"/>
      <c r="AG121" s="125"/>
      <c r="AH121" s="125"/>
    </row>
    <row r="122" spans="1:34" ht="9.75" customHeight="1" x14ac:dyDescent="0.2">
      <c r="A122" s="108"/>
      <c r="B122" s="109"/>
      <c r="C122" s="109"/>
      <c r="D122" s="109"/>
      <c r="E122" s="10"/>
      <c r="F122" s="10"/>
      <c r="G122" s="64"/>
      <c r="H122" s="65"/>
      <c r="I122" s="65"/>
      <c r="J122" s="67"/>
      <c r="K122" s="69"/>
      <c r="L122" s="68"/>
      <c r="M122" s="69"/>
      <c r="N122" s="69"/>
      <c r="O122" s="69"/>
      <c r="P122" s="67"/>
      <c r="Q122" s="68"/>
      <c r="R122" s="69"/>
      <c r="S122" s="69"/>
      <c r="T122" s="69"/>
      <c r="U122" s="69"/>
      <c r="V122" s="69"/>
      <c r="W122" s="64"/>
      <c r="X122" s="65"/>
      <c r="Y122" s="66"/>
      <c r="AC122"/>
      <c r="AD122"/>
      <c r="AE122"/>
      <c r="AF122"/>
      <c r="AG122"/>
      <c r="AH122"/>
    </row>
    <row r="123" spans="1:34" ht="2.25" customHeight="1" x14ac:dyDescent="0.2">
      <c r="A123" s="108"/>
      <c r="B123" s="109"/>
      <c r="C123" s="109"/>
      <c r="D123" s="109"/>
      <c r="E123" s="10"/>
      <c r="F123" s="10"/>
      <c r="G123" s="64"/>
      <c r="H123" s="65"/>
      <c r="I123" s="65"/>
      <c r="J123" s="67"/>
      <c r="K123" s="69"/>
      <c r="L123" s="68"/>
      <c r="M123" s="69"/>
      <c r="N123" s="69"/>
      <c r="O123" s="69"/>
      <c r="P123" s="67"/>
      <c r="Q123" s="68"/>
      <c r="R123" s="69"/>
      <c r="S123" s="69"/>
      <c r="T123" s="69"/>
      <c r="U123" s="69"/>
      <c r="V123" s="69"/>
      <c r="W123" s="64"/>
      <c r="X123" s="65"/>
      <c r="Y123" s="66"/>
      <c r="AC123"/>
      <c r="AD123"/>
      <c r="AE123"/>
      <c r="AF123"/>
      <c r="AG123"/>
      <c r="AH123"/>
    </row>
    <row r="124" spans="1:34" ht="8.25" customHeight="1" x14ac:dyDescent="0.2">
      <c r="A124" s="9"/>
      <c r="B124" s="10"/>
      <c r="C124" s="10"/>
      <c r="D124" s="10"/>
      <c r="E124" s="10"/>
      <c r="F124" s="10"/>
      <c r="G124" s="64"/>
      <c r="H124" s="65"/>
      <c r="I124" s="65"/>
      <c r="J124" s="67"/>
      <c r="K124" s="69"/>
      <c r="L124" s="68"/>
      <c r="M124" s="69"/>
      <c r="N124" s="69"/>
      <c r="O124" s="69"/>
      <c r="P124" s="67"/>
      <c r="Q124" s="68"/>
      <c r="R124" s="69"/>
      <c r="S124" s="69"/>
      <c r="T124" s="69"/>
      <c r="U124" s="69"/>
      <c r="V124" s="69"/>
      <c r="W124" s="64"/>
      <c r="X124" s="65"/>
      <c r="Y124" s="66"/>
      <c r="AC124"/>
      <c r="AD124"/>
      <c r="AE124"/>
      <c r="AF124"/>
      <c r="AG124"/>
      <c r="AH124"/>
    </row>
    <row r="125" spans="1:34" ht="4.5" customHeight="1" x14ac:dyDescent="0.2">
      <c r="A125" s="9"/>
      <c r="B125" s="10"/>
      <c r="C125" s="10"/>
      <c r="D125" s="10"/>
      <c r="E125" s="10"/>
      <c r="F125" s="10"/>
      <c r="G125" s="64"/>
      <c r="H125" s="65"/>
      <c r="I125" s="65"/>
      <c r="J125" s="67"/>
      <c r="K125" s="69"/>
      <c r="L125" s="68"/>
      <c r="M125" s="69"/>
      <c r="N125" s="69"/>
      <c r="O125" s="69"/>
      <c r="P125" s="67"/>
      <c r="Q125" s="68"/>
      <c r="R125" s="69"/>
      <c r="S125" s="69"/>
      <c r="T125" s="69"/>
      <c r="U125" s="69"/>
      <c r="V125" s="69"/>
      <c r="W125" s="64"/>
      <c r="X125" s="65"/>
      <c r="Y125" s="66"/>
      <c r="AC125"/>
      <c r="AD125"/>
      <c r="AE125"/>
      <c r="AF125"/>
      <c r="AG125"/>
      <c r="AH125"/>
    </row>
    <row r="126" spans="1:34" ht="11.25" customHeight="1" x14ac:dyDescent="0.2">
      <c r="A126" s="103" t="s">
        <v>36</v>
      </c>
      <c r="B126" s="104"/>
      <c r="C126" s="104"/>
      <c r="D126" s="104"/>
      <c r="E126" s="10"/>
      <c r="F126" s="10"/>
      <c r="G126" s="82">
        <v>5324836</v>
      </c>
      <c r="H126" s="83"/>
      <c r="I126" s="65"/>
      <c r="J126" s="105" t="s">
        <v>87</v>
      </c>
      <c r="K126" s="107"/>
      <c r="L126" s="106"/>
      <c r="M126" s="107" t="s">
        <v>120</v>
      </c>
      <c r="N126" s="107"/>
      <c r="O126" s="69"/>
      <c r="P126" s="105" t="s">
        <v>161</v>
      </c>
      <c r="Q126" s="106"/>
      <c r="R126" s="69"/>
      <c r="S126" s="107" t="s">
        <v>197</v>
      </c>
      <c r="T126" s="107"/>
      <c r="U126" s="107"/>
      <c r="V126" s="69"/>
      <c r="W126" s="82">
        <f>+M126-P126</f>
        <v>2216455.8200000003</v>
      </c>
      <c r="X126" s="83"/>
      <c r="Y126" s="84"/>
      <c r="AC126" s="124"/>
      <c r="AD126" s="125"/>
      <c r="AE126"/>
      <c r="AF126" s="124"/>
      <c r="AG126" s="125"/>
      <c r="AH126" s="125"/>
    </row>
    <row r="127" spans="1:34" ht="3.75" customHeight="1" x14ac:dyDescent="0.2">
      <c r="A127" s="103"/>
      <c r="B127" s="104"/>
      <c r="C127" s="104"/>
      <c r="D127" s="104"/>
      <c r="E127" s="10"/>
      <c r="F127" s="10"/>
      <c r="G127" s="82"/>
      <c r="H127" s="83"/>
      <c r="I127" s="65"/>
      <c r="J127" s="105"/>
      <c r="K127" s="107"/>
      <c r="L127" s="106"/>
      <c r="M127" s="69"/>
      <c r="N127" s="69"/>
      <c r="O127" s="69"/>
      <c r="P127" s="105"/>
      <c r="Q127" s="106"/>
      <c r="R127" s="69"/>
      <c r="S127" s="107"/>
      <c r="T127" s="107"/>
      <c r="U127" s="107"/>
      <c r="V127" s="69"/>
      <c r="W127" s="82"/>
      <c r="X127" s="83"/>
      <c r="Y127" s="84"/>
      <c r="AC127" s="125"/>
      <c r="AD127" s="125"/>
      <c r="AE127"/>
      <c r="AF127" s="125"/>
      <c r="AG127" s="125"/>
      <c r="AH127" s="125"/>
    </row>
    <row r="128" spans="1:34" ht="2.25" customHeight="1" x14ac:dyDescent="0.2">
      <c r="A128" s="103"/>
      <c r="B128" s="104"/>
      <c r="C128" s="104"/>
      <c r="D128" s="104"/>
      <c r="E128" s="10"/>
      <c r="F128" s="10"/>
      <c r="G128" s="64"/>
      <c r="H128" s="65"/>
      <c r="I128" s="65"/>
      <c r="J128" s="67"/>
      <c r="K128" s="69"/>
      <c r="L128" s="68"/>
      <c r="M128" s="69"/>
      <c r="N128" s="69"/>
      <c r="O128" s="69"/>
      <c r="P128" s="67"/>
      <c r="Q128" s="68"/>
      <c r="R128" s="69"/>
      <c r="S128" s="69"/>
      <c r="T128" s="69"/>
      <c r="U128" s="69"/>
      <c r="V128" s="69"/>
      <c r="W128" s="64"/>
      <c r="X128" s="65"/>
      <c r="Y128" s="66"/>
      <c r="AC128"/>
      <c r="AD128"/>
      <c r="AE128"/>
      <c r="AF128"/>
      <c r="AG128"/>
      <c r="AH128"/>
    </row>
    <row r="129" spans="1:34" ht="8.25" customHeight="1" x14ac:dyDescent="0.2">
      <c r="A129" s="9"/>
      <c r="B129" s="10"/>
      <c r="C129" s="10"/>
      <c r="D129" s="10"/>
      <c r="E129" s="10"/>
      <c r="F129" s="10"/>
      <c r="G129" s="64"/>
      <c r="H129" s="65"/>
      <c r="I129" s="65"/>
      <c r="J129" s="67"/>
      <c r="K129" s="69"/>
      <c r="L129" s="68"/>
      <c r="M129" s="69"/>
      <c r="N129" s="69"/>
      <c r="O129" s="69"/>
      <c r="P129" s="67"/>
      <c r="Q129" s="68"/>
      <c r="R129" s="69"/>
      <c r="S129" s="69"/>
      <c r="T129" s="69"/>
      <c r="U129" s="69"/>
      <c r="V129" s="69"/>
      <c r="W129" s="64"/>
      <c r="X129" s="65"/>
      <c r="Y129" s="66"/>
      <c r="AC129"/>
      <c r="AD129"/>
      <c r="AE129"/>
      <c r="AF129"/>
      <c r="AG129"/>
      <c r="AH129"/>
    </row>
    <row r="130" spans="1:34" ht="4.5" customHeight="1" x14ac:dyDescent="0.2">
      <c r="A130" s="9"/>
      <c r="B130" s="10"/>
      <c r="C130" s="10"/>
      <c r="D130" s="10"/>
      <c r="E130" s="10"/>
      <c r="F130" s="10"/>
      <c r="G130" s="64"/>
      <c r="H130" s="65"/>
      <c r="I130" s="65"/>
      <c r="J130" s="67"/>
      <c r="K130" s="69"/>
      <c r="L130" s="68"/>
      <c r="M130" s="69"/>
      <c r="N130" s="69"/>
      <c r="O130" s="69"/>
      <c r="P130" s="67"/>
      <c r="Q130" s="68"/>
      <c r="R130" s="69"/>
      <c r="S130" s="69"/>
      <c r="T130" s="69"/>
      <c r="U130" s="69"/>
      <c r="V130" s="69"/>
      <c r="W130" s="64"/>
      <c r="X130" s="65"/>
      <c r="Y130" s="66"/>
      <c r="AC130"/>
      <c r="AD130"/>
      <c r="AE130"/>
      <c r="AF130"/>
      <c r="AG130"/>
      <c r="AH130"/>
    </row>
    <row r="131" spans="1:34" ht="11.25" customHeight="1" x14ac:dyDescent="0.2">
      <c r="A131" s="103" t="s">
        <v>37</v>
      </c>
      <c r="B131" s="104"/>
      <c r="C131" s="104"/>
      <c r="D131" s="104"/>
      <c r="E131" s="10"/>
      <c r="F131" s="10"/>
      <c r="G131" s="82">
        <v>976240</v>
      </c>
      <c r="H131" s="83"/>
      <c r="I131" s="65"/>
      <c r="J131" s="105" t="s">
        <v>88</v>
      </c>
      <c r="K131" s="107"/>
      <c r="L131" s="106"/>
      <c r="M131" s="107" t="s">
        <v>121</v>
      </c>
      <c r="N131" s="107"/>
      <c r="O131" s="69"/>
      <c r="P131" s="105" t="s">
        <v>162</v>
      </c>
      <c r="Q131" s="106"/>
      <c r="R131" s="69"/>
      <c r="S131" s="107" t="s">
        <v>162</v>
      </c>
      <c r="T131" s="107"/>
      <c r="U131" s="107"/>
      <c r="V131" s="69"/>
      <c r="W131" s="82">
        <f>+M131-P131</f>
        <v>813533.27</v>
      </c>
      <c r="X131" s="83"/>
      <c r="Y131" s="84"/>
      <c r="AC131" s="124"/>
      <c r="AD131" s="125"/>
      <c r="AE131"/>
      <c r="AF131" s="124"/>
      <c r="AG131" s="125"/>
      <c r="AH131" s="125"/>
    </row>
    <row r="132" spans="1:34" ht="3.75" customHeight="1" x14ac:dyDescent="0.2">
      <c r="A132" s="103"/>
      <c r="B132" s="104"/>
      <c r="C132" s="104"/>
      <c r="D132" s="104"/>
      <c r="E132" s="10"/>
      <c r="F132" s="10"/>
      <c r="G132" s="82"/>
      <c r="H132" s="83"/>
      <c r="I132" s="65"/>
      <c r="J132" s="105"/>
      <c r="K132" s="107"/>
      <c r="L132" s="106"/>
      <c r="M132" s="69"/>
      <c r="N132" s="69"/>
      <c r="O132" s="69"/>
      <c r="P132" s="105"/>
      <c r="Q132" s="106"/>
      <c r="R132" s="69"/>
      <c r="S132" s="107"/>
      <c r="T132" s="107"/>
      <c r="U132" s="107"/>
      <c r="V132" s="69"/>
      <c r="W132" s="82"/>
      <c r="X132" s="83"/>
      <c r="Y132" s="84"/>
      <c r="AC132" s="125"/>
      <c r="AD132" s="125"/>
      <c r="AE132"/>
      <c r="AF132" s="125"/>
      <c r="AG132" s="125"/>
      <c r="AH132" s="125"/>
    </row>
    <row r="133" spans="1:34" ht="2.25" customHeight="1" x14ac:dyDescent="0.2">
      <c r="A133" s="103"/>
      <c r="B133" s="104"/>
      <c r="C133" s="104"/>
      <c r="D133" s="104"/>
      <c r="E133" s="10"/>
      <c r="F133" s="10"/>
      <c r="G133" s="64"/>
      <c r="H133" s="65"/>
      <c r="I133" s="65"/>
      <c r="J133" s="67"/>
      <c r="K133" s="69"/>
      <c r="L133" s="68"/>
      <c r="M133" s="69"/>
      <c r="N133" s="69"/>
      <c r="O133" s="69"/>
      <c r="P133" s="67"/>
      <c r="Q133" s="68"/>
      <c r="R133" s="69"/>
      <c r="S133" s="69"/>
      <c r="T133" s="69"/>
      <c r="U133" s="69"/>
      <c r="V133" s="69"/>
      <c r="W133" s="64"/>
      <c r="X133" s="65"/>
      <c r="Y133" s="66"/>
      <c r="AC133"/>
      <c r="AD133"/>
      <c r="AE133"/>
      <c r="AF133"/>
      <c r="AG133"/>
      <c r="AH133"/>
    </row>
    <row r="134" spans="1:34" ht="8.25" customHeight="1" x14ac:dyDescent="0.2">
      <c r="A134" s="9"/>
      <c r="B134" s="10"/>
      <c r="C134" s="10"/>
      <c r="D134" s="10"/>
      <c r="E134" s="10"/>
      <c r="F134" s="10"/>
      <c r="G134" s="64"/>
      <c r="H134" s="65"/>
      <c r="I134" s="65"/>
      <c r="J134" s="67"/>
      <c r="K134" s="69"/>
      <c r="L134" s="68"/>
      <c r="M134" s="69"/>
      <c r="N134" s="69"/>
      <c r="O134" s="69"/>
      <c r="P134" s="67"/>
      <c r="Q134" s="68"/>
      <c r="R134" s="69"/>
      <c r="S134" s="69"/>
      <c r="T134" s="69"/>
      <c r="U134" s="69"/>
      <c r="V134" s="69"/>
      <c r="W134" s="64"/>
      <c r="X134" s="65"/>
      <c r="Y134" s="66"/>
      <c r="AC134"/>
      <c r="AD134"/>
      <c r="AE134"/>
      <c r="AF134"/>
      <c r="AG134"/>
      <c r="AH134"/>
    </row>
    <row r="135" spans="1:34" ht="4.5" customHeight="1" x14ac:dyDescent="0.2">
      <c r="A135" s="9"/>
      <c r="B135" s="10"/>
      <c r="C135" s="10"/>
      <c r="D135" s="10"/>
      <c r="E135" s="10"/>
      <c r="F135" s="10"/>
      <c r="G135" s="64"/>
      <c r="H135" s="65"/>
      <c r="I135" s="65"/>
      <c r="J135" s="67"/>
      <c r="K135" s="69"/>
      <c r="L135" s="68"/>
      <c r="M135" s="69"/>
      <c r="N135" s="69"/>
      <c r="O135" s="69"/>
      <c r="P135" s="67"/>
      <c r="Q135" s="68"/>
      <c r="R135" s="69"/>
      <c r="S135" s="69"/>
      <c r="T135" s="69"/>
      <c r="U135" s="69"/>
      <c r="V135" s="69"/>
      <c r="W135" s="64"/>
      <c r="X135" s="65"/>
      <c r="Y135" s="66"/>
      <c r="AC135"/>
      <c r="AD135"/>
      <c r="AE135"/>
      <c r="AF135"/>
      <c r="AG135"/>
      <c r="AH135"/>
    </row>
    <row r="136" spans="1:34" ht="11.25" customHeight="1" x14ac:dyDescent="0.2">
      <c r="A136" s="103" t="s">
        <v>38</v>
      </c>
      <c r="B136" s="104"/>
      <c r="C136" s="104"/>
      <c r="D136" s="104"/>
      <c r="E136" s="10"/>
      <c r="F136" s="10"/>
      <c r="G136" s="82">
        <v>3201200.51</v>
      </c>
      <c r="H136" s="83"/>
      <c r="I136" s="65"/>
      <c r="J136" s="105" t="s">
        <v>89</v>
      </c>
      <c r="K136" s="107"/>
      <c r="L136" s="106"/>
      <c r="M136" s="107" t="s">
        <v>122</v>
      </c>
      <c r="N136" s="107"/>
      <c r="O136" s="69"/>
      <c r="P136" s="105" t="s">
        <v>163</v>
      </c>
      <c r="Q136" s="106"/>
      <c r="R136" s="69"/>
      <c r="S136" s="107" t="s">
        <v>198</v>
      </c>
      <c r="T136" s="107"/>
      <c r="U136" s="107"/>
      <c r="V136" s="69"/>
      <c r="W136" s="82">
        <f>+M136-P136</f>
        <v>2297424.0700000003</v>
      </c>
      <c r="X136" s="83"/>
      <c r="Y136" s="84"/>
      <c r="AC136" s="124"/>
      <c r="AD136" s="125"/>
      <c r="AE136"/>
      <c r="AF136" s="124"/>
      <c r="AG136" s="125"/>
      <c r="AH136" s="125"/>
    </row>
    <row r="137" spans="1:34" ht="3.75" customHeight="1" x14ac:dyDescent="0.2">
      <c r="A137" s="103"/>
      <c r="B137" s="104"/>
      <c r="C137" s="104"/>
      <c r="D137" s="104"/>
      <c r="E137" s="10"/>
      <c r="F137" s="10"/>
      <c r="G137" s="82"/>
      <c r="H137" s="83"/>
      <c r="I137" s="65"/>
      <c r="J137" s="105"/>
      <c r="K137" s="107"/>
      <c r="L137" s="106"/>
      <c r="M137" s="69"/>
      <c r="N137" s="69"/>
      <c r="O137" s="69"/>
      <c r="P137" s="105"/>
      <c r="Q137" s="106"/>
      <c r="R137" s="69"/>
      <c r="S137" s="107"/>
      <c r="T137" s="107"/>
      <c r="U137" s="107"/>
      <c r="V137" s="69"/>
      <c r="W137" s="82"/>
      <c r="X137" s="83"/>
      <c r="Y137" s="84"/>
      <c r="AC137" s="125"/>
      <c r="AD137" s="125"/>
      <c r="AE137"/>
      <c r="AF137" s="125"/>
      <c r="AG137" s="125"/>
      <c r="AH137" s="125"/>
    </row>
    <row r="138" spans="1:34" ht="2.25" customHeight="1" x14ac:dyDescent="0.2">
      <c r="A138" s="103"/>
      <c r="B138" s="104"/>
      <c r="C138" s="104"/>
      <c r="D138" s="104"/>
      <c r="E138" s="10"/>
      <c r="F138" s="10"/>
      <c r="G138" s="64"/>
      <c r="H138" s="65"/>
      <c r="I138" s="65"/>
      <c r="J138" s="67"/>
      <c r="K138" s="69"/>
      <c r="L138" s="68"/>
      <c r="M138" s="69"/>
      <c r="N138" s="69"/>
      <c r="O138" s="69"/>
      <c r="P138" s="67"/>
      <c r="Q138" s="68"/>
      <c r="R138" s="69"/>
      <c r="S138" s="69"/>
      <c r="T138" s="69"/>
      <c r="U138" s="69"/>
      <c r="V138" s="69"/>
      <c r="W138" s="64"/>
      <c r="X138" s="65"/>
      <c r="Y138" s="66"/>
      <c r="AC138"/>
      <c r="AD138"/>
      <c r="AE138"/>
      <c r="AF138"/>
      <c r="AG138"/>
      <c r="AH138"/>
    </row>
    <row r="139" spans="1:34" ht="8.25" customHeight="1" x14ac:dyDescent="0.2">
      <c r="A139" s="9"/>
      <c r="B139" s="10"/>
      <c r="C139" s="10"/>
      <c r="D139" s="10"/>
      <c r="E139" s="10"/>
      <c r="F139" s="10"/>
      <c r="G139" s="64"/>
      <c r="H139" s="65"/>
      <c r="I139" s="65"/>
      <c r="J139" s="67"/>
      <c r="K139" s="69"/>
      <c r="L139" s="68"/>
      <c r="M139" s="69"/>
      <c r="N139" s="69"/>
      <c r="O139" s="69"/>
      <c r="P139" s="67"/>
      <c r="Q139" s="68"/>
      <c r="R139" s="69"/>
      <c r="S139" s="69"/>
      <c r="T139" s="69"/>
      <c r="U139" s="69"/>
      <c r="V139" s="69"/>
      <c r="W139" s="64"/>
      <c r="X139" s="65"/>
      <c r="Y139" s="66"/>
      <c r="AC139"/>
      <c r="AD139"/>
      <c r="AE139"/>
      <c r="AF139"/>
      <c r="AG139"/>
      <c r="AH139"/>
    </row>
    <row r="140" spans="1:34" ht="4.5" customHeight="1" x14ac:dyDescent="0.2">
      <c r="A140" s="9"/>
      <c r="B140" s="10"/>
      <c r="C140" s="10"/>
      <c r="D140" s="10"/>
      <c r="E140" s="10"/>
      <c r="F140" s="10"/>
      <c r="G140" s="64"/>
      <c r="H140" s="65"/>
      <c r="I140" s="65"/>
      <c r="J140" s="67"/>
      <c r="K140" s="69"/>
      <c r="L140" s="68"/>
      <c r="M140" s="69"/>
      <c r="N140" s="69"/>
      <c r="O140" s="69"/>
      <c r="P140" s="67"/>
      <c r="Q140" s="68"/>
      <c r="R140" s="69"/>
      <c r="S140" s="69"/>
      <c r="T140" s="69"/>
      <c r="U140" s="69"/>
      <c r="V140" s="69"/>
      <c r="W140" s="64"/>
      <c r="X140" s="65"/>
      <c r="Y140" s="66"/>
      <c r="AC140"/>
      <c r="AD140"/>
      <c r="AE140"/>
      <c r="AF140"/>
      <c r="AG140"/>
      <c r="AH140"/>
    </row>
    <row r="141" spans="1:34" ht="11.25" customHeight="1" x14ac:dyDescent="0.2">
      <c r="A141" s="103" t="s">
        <v>39</v>
      </c>
      <c r="B141" s="104"/>
      <c r="C141" s="104"/>
      <c r="D141" s="104"/>
      <c r="E141" s="10"/>
      <c r="F141" s="10"/>
      <c r="G141" s="82">
        <v>1640000</v>
      </c>
      <c r="H141" s="83"/>
      <c r="I141" s="65"/>
      <c r="J141" s="105" t="s">
        <v>90</v>
      </c>
      <c r="K141" s="107"/>
      <c r="L141" s="106"/>
      <c r="M141" s="107" t="s">
        <v>123</v>
      </c>
      <c r="N141" s="107"/>
      <c r="O141" s="69"/>
      <c r="P141" s="105" t="s">
        <v>164</v>
      </c>
      <c r="Q141" s="106"/>
      <c r="R141" s="69"/>
      <c r="S141" s="107" t="s">
        <v>164</v>
      </c>
      <c r="T141" s="107"/>
      <c r="U141" s="107"/>
      <c r="V141" s="69"/>
      <c r="W141" s="82">
        <f>+M141-P141</f>
        <v>1083001.1299999999</v>
      </c>
      <c r="X141" s="83"/>
      <c r="Y141" s="84"/>
      <c r="AC141" s="124"/>
      <c r="AD141" s="125"/>
      <c r="AE141"/>
      <c r="AF141" s="124"/>
      <c r="AG141" s="125"/>
      <c r="AH141" s="125"/>
    </row>
    <row r="142" spans="1:34" ht="3.75" customHeight="1" x14ac:dyDescent="0.2">
      <c r="A142" s="103"/>
      <c r="B142" s="104"/>
      <c r="C142" s="104"/>
      <c r="D142" s="104"/>
      <c r="E142" s="10"/>
      <c r="F142" s="10"/>
      <c r="G142" s="82"/>
      <c r="H142" s="83"/>
      <c r="I142" s="65"/>
      <c r="J142" s="105"/>
      <c r="K142" s="107"/>
      <c r="L142" s="106"/>
      <c r="M142" s="69"/>
      <c r="N142" s="69"/>
      <c r="O142" s="69"/>
      <c r="P142" s="105"/>
      <c r="Q142" s="106"/>
      <c r="R142" s="69"/>
      <c r="S142" s="107"/>
      <c r="T142" s="107"/>
      <c r="U142" s="107"/>
      <c r="V142" s="69"/>
      <c r="W142" s="82"/>
      <c r="X142" s="83"/>
      <c r="Y142" s="84"/>
      <c r="AC142" s="125"/>
      <c r="AD142" s="125"/>
      <c r="AE142"/>
      <c r="AF142" s="125"/>
      <c r="AG142" s="125"/>
      <c r="AH142" s="125"/>
    </row>
    <row r="143" spans="1:34" ht="2.25" customHeight="1" x14ac:dyDescent="0.2">
      <c r="A143" s="103"/>
      <c r="B143" s="104"/>
      <c r="C143" s="104"/>
      <c r="D143" s="104"/>
      <c r="E143" s="10"/>
      <c r="F143" s="10"/>
      <c r="G143" s="64"/>
      <c r="H143" s="65"/>
      <c r="I143" s="65"/>
      <c r="J143" s="67"/>
      <c r="K143" s="69"/>
      <c r="L143" s="68"/>
      <c r="M143" s="69"/>
      <c r="N143" s="69"/>
      <c r="O143" s="69"/>
      <c r="P143" s="67"/>
      <c r="Q143" s="68"/>
      <c r="R143" s="69"/>
      <c r="S143" s="69"/>
      <c r="T143" s="69"/>
      <c r="U143" s="69"/>
      <c r="V143" s="69"/>
      <c r="W143" s="64"/>
      <c r="X143" s="65"/>
      <c r="Y143" s="66"/>
      <c r="AC143"/>
      <c r="AD143"/>
      <c r="AE143"/>
      <c r="AF143"/>
      <c r="AG143"/>
      <c r="AH143"/>
    </row>
    <row r="144" spans="1:34" ht="4.5" customHeight="1" x14ac:dyDescent="0.2">
      <c r="A144" s="9"/>
      <c r="B144" s="10"/>
      <c r="C144" s="10"/>
      <c r="D144" s="10"/>
      <c r="E144" s="10"/>
      <c r="F144" s="10"/>
      <c r="G144" s="64"/>
      <c r="H144" s="65"/>
      <c r="I144" s="65"/>
      <c r="J144" s="64"/>
      <c r="K144" s="65"/>
      <c r="L144" s="66"/>
      <c r="M144" s="65"/>
      <c r="N144" s="65"/>
      <c r="O144" s="65"/>
      <c r="P144" s="67"/>
      <c r="Q144" s="68"/>
      <c r="R144" s="69"/>
      <c r="S144" s="69"/>
      <c r="T144" s="69"/>
      <c r="U144" s="69"/>
      <c r="V144" s="69"/>
      <c r="W144" s="64"/>
      <c r="X144" s="65"/>
      <c r="Y144" s="66"/>
    </row>
    <row r="145" spans="1:34" ht="11.25" customHeight="1" x14ac:dyDescent="0.2">
      <c r="A145" s="87" t="s">
        <v>40</v>
      </c>
      <c r="B145" s="88"/>
      <c r="C145" s="88"/>
      <c r="D145" s="88"/>
      <c r="E145" s="18"/>
      <c r="F145" s="18"/>
      <c r="G145" s="93">
        <f>SUM(G150:I160)</f>
        <v>40613130.509999998</v>
      </c>
      <c r="H145" s="94"/>
      <c r="I145" s="58"/>
      <c r="J145" s="93" t="s">
        <v>91</v>
      </c>
      <c r="K145" s="94"/>
      <c r="L145" s="96"/>
      <c r="M145" s="94" t="s">
        <v>124</v>
      </c>
      <c r="N145" s="94"/>
      <c r="O145" s="58"/>
      <c r="P145" s="99" t="s">
        <v>165</v>
      </c>
      <c r="Q145" s="100"/>
      <c r="R145" s="59"/>
      <c r="S145" s="102" t="s">
        <v>199</v>
      </c>
      <c r="T145" s="102"/>
      <c r="U145" s="102"/>
      <c r="V145" s="59"/>
      <c r="W145" s="99">
        <f>+M145-P145</f>
        <v>19151041.419999998</v>
      </c>
      <c r="X145" s="102"/>
      <c r="Y145" s="100"/>
      <c r="AC145" s="125"/>
      <c r="AD145" s="125"/>
      <c r="AE145"/>
      <c r="AF145" s="125"/>
      <c r="AG145" s="125"/>
      <c r="AH145" s="125"/>
    </row>
    <row r="146" spans="1:34" ht="3.75" customHeight="1" x14ac:dyDescent="0.2">
      <c r="A146" s="87"/>
      <c r="B146" s="88"/>
      <c r="C146" s="88"/>
      <c r="D146" s="88"/>
      <c r="E146" s="18"/>
      <c r="F146" s="18"/>
      <c r="G146" s="93"/>
      <c r="H146" s="94"/>
      <c r="I146" s="58"/>
      <c r="J146" s="93"/>
      <c r="K146" s="94"/>
      <c r="L146" s="96"/>
      <c r="M146" s="58"/>
      <c r="N146" s="58"/>
      <c r="O146" s="58"/>
      <c r="P146" s="99"/>
      <c r="Q146" s="100"/>
      <c r="R146" s="59"/>
      <c r="S146" s="102"/>
      <c r="T146" s="102"/>
      <c r="U146" s="102"/>
      <c r="V146" s="59"/>
      <c r="W146" s="99"/>
      <c r="X146" s="102"/>
      <c r="Y146" s="100"/>
      <c r="AC146" s="125"/>
      <c r="AD146" s="125"/>
      <c r="AE146"/>
      <c r="AF146" s="125"/>
      <c r="AG146" s="125"/>
      <c r="AH146" s="125"/>
    </row>
    <row r="147" spans="1:34" ht="2.25" customHeight="1" x14ac:dyDescent="0.2">
      <c r="A147" s="87"/>
      <c r="B147" s="88"/>
      <c r="C147" s="88"/>
      <c r="D147" s="88"/>
      <c r="E147" s="18"/>
      <c r="F147" s="18"/>
      <c r="G147" s="60"/>
      <c r="H147" s="58"/>
      <c r="I147" s="58"/>
      <c r="J147" s="60"/>
      <c r="K147" s="58"/>
      <c r="L147" s="61"/>
      <c r="M147" s="58"/>
      <c r="N147" s="58"/>
      <c r="O147" s="58"/>
      <c r="P147" s="62"/>
      <c r="Q147" s="63"/>
      <c r="R147" s="59"/>
      <c r="S147" s="59"/>
      <c r="T147" s="59"/>
      <c r="U147" s="59"/>
      <c r="V147" s="59"/>
      <c r="W147" s="62"/>
      <c r="X147" s="59"/>
      <c r="Y147" s="63"/>
      <c r="AC147"/>
      <c r="AD147"/>
      <c r="AE147"/>
      <c r="AF147"/>
      <c r="AG147"/>
      <c r="AH147"/>
    </row>
    <row r="148" spans="1:34" ht="8.25" customHeight="1" x14ac:dyDescent="0.2">
      <c r="A148" s="9"/>
      <c r="B148" s="10"/>
      <c r="C148" s="10"/>
      <c r="D148" s="10"/>
      <c r="E148" s="10"/>
      <c r="F148" s="10"/>
      <c r="G148" s="64"/>
      <c r="H148" s="65"/>
      <c r="I148" s="65"/>
      <c r="J148" s="64"/>
      <c r="K148" s="65"/>
      <c r="L148" s="66"/>
      <c r="M148" s="65"/>
      <c r="N148" s="65"/>
      <c r="O148" s="65"/>
      <c r="P148" s="67"/>
      <c r="Q148" s="68"/>
      <c r="R148" s="69"/>
      <c r="S148" s="69"/>
      <c r="T148" s="69"/>
      <c r="U148" s="69"/>
      <c r="V148" s="69"/>
      <c r="W148" s="64"/>
      <c r="X148" s="65"/>
      <c r="Y148" s="66"/>
      <c r="AC148"/>
      <c r="AD148"/>
      <c r="AE148"/>
      <c r="AF148"/>
      <c r="AG148"/>
      <c r="AH148"/>
    </row>
    <row r="149" spans="1:34" ht="4.5" customHeight="1" x14ac:dyDescent="0.2">
      <c r="A149" s="9"/>
      <c r="B149" s="10"/>
      <c r="C149" s="10"/>
      <c r="D149" s="10"/>
      <c r="E149" s="10"/>
      <c r="F149" s="10"/>
      <c r="G149" s="64"/>
      <c r="H149" s="65"/>
      <c r="I149" s="65"/>
      <c r="J149" s="64"/>
      <c r="K149" s="65"/>
      <c r="L149" s="66"/>
      <c r="M149" s="65"/>
      <c r="N149" s="65"/>
      <c r="O149" s="65"/>
      <c r="P149" s="67"/>
      <c r="Q149" s="68"/>
      <c r="R149" s="69"/>
      <c r="S149" s="69"/>
      <c r="T149" s="69"/>
      <c r="U149" s="69"/>
      <c r="V149" s="69"/>
      <c r="W149" s="64"/>
      <c r="X149" s="65"/>
      <c r="Y149" s="66"/>
      <c r="AC149"/>
      <c r="AD149"/>
      <c r="AE149"/>
      <c r="AF149"/>
      <c r="AG149"/>
      <c r="AH149"/>
    </row>
    <row r="150" spans="1:34" ht="19.5" customHeight="1" x14ac:dyDescent="0.2">
      <c r="A150" s="103" t="s">
        <v>41</v>
      </c>
      <c r="B150" s="104"/>
      <c r="C150" s="104"/>
      <c r="D150" s="104"/>
      <c r="E150" s="10"/>
      <c r="F150" s="10"/>
      <c r="G150" s="82">
        <v>33835030</v>
      </c>
      <c r="H150" s="83"/>
      <c r="I150" s="65"/>
      <c r="J150" s="82" t="s">
        <v>63</v>
      </c>
      <c r="K150" s="83"/>
      <c r="L150" s="84"/>
      <c r="M150" s="83" t="s">
        <v>125</v>
      </c>
      <c r="N150" s="83"/>
      <c r="O150" s="65"/>
      <c r="P150" s="105" t="s">
        <v>166</v>
      </c>
      <c r="Q150" s="106"/>
      <c r="R150" s="69"/>
      <c r="S150" s="107" t="s">
        <v>166</v>
      </c>
      <c r="T150" s="107"/>
      <c r="U150" s="107"/>
      <c r="V150" s="69"/>
      <c r="W150" s="82">
        <f>+M150-P150</f>
        <v>16455015.149999999</v>
      </c>
      <c r="X150" s="83"/>
      <c r="Y150" s="84"/>
      <c r="AC150" s="124"/>
      <c r="AD150" s="125"/>
      <c r="AE150"/>
      <c r="AF150" s="124"/>
      <c r="AG150" s="125"/>
      <c r="AH150" s="125"/>
    </row>
    <row r="151" spans="1:34" ht="3.75" customHeight="1" x14ac:dyDescent="0.2">
      <c r="A151" s="103"/>
      <c r="B151" s="104"/>
      <c r="C151" s="104"/>
      <c r="D151" s="104"/>
      <c r="E151" s="10"/>
      <c r="F151" s="10"/>
      <c r="G151" s="82"/>
      <c r="H151" s="83"/>
      <c r="I151" s="65"/>
      <c r="J151" s="82"/>
      <c r="K151" s="83"/>
      <c r="L151" s="84"/>
      <c r="M151" s="65"/>
      <c r="N151" s="65"/>
      <c r="O151" s="65"/>
      <c r="P151" s="105"/>
      <c r="Q151" s="106"/>
      <c r="R151" s="69"/>
      <c r="S151" s="107"/>
      <c r="T151" s="107"/>
      <c r="U151" s="107"/>
      <c r="V151" s="69"/>
      <c r="W151" s="82"/>
      <c r="X151" s="83"/>
      <c r="Y151" s="84"/>
      <c r="AC151" s="125"/>
      <c r="AD151" s="125"/>
      <c r="AE151"/>
      <c r="AF151" s="125"/>
      <c r="AG151" s="125"/>
      <c r="AH151" s="125"/>
    </row>
    <row r="152" spans="1:34" ht="2.25" customHeight="1" x14ac:dyDescent="0.2">
      <c r="A152" s="103"/>
      <c r="B152" s="104"/>
      <c r="C152" s="104"/>
      <c r="D152" s="104"/>
      <c r="E152" s="10"/>
      <c r="F152" s="10"/>
      <c r="G152" s="64"/>
      <c r="H152" s="65"/>
      <c r="I152" s="65"/>
      <c r="J152" s="64"/>
      <c r="K152" s="65"/>
      <c r="L152" s="66"/>
      <c r="M152" s="65"/>
      <c r="N152" s="65"/>
      <c r="O152" s="65"/>
      <c r="P152" s="67"/>
      <c r="Q152" s="68"/>
      <c r="R152" s="69"/>
      <c r="S152" s="69"/>
      <c r="T152" s="69"/>
      <c r="U152" s="69"/>
      <c r="V152" s="69"/>
      <c r="W152" s="64"/>
      <c r="X152" s="65"/>
      <c r="Y152" s="66"/>
      <c r="AC152"/>
      <c r="AD152"/>
      <c r="AE152"/>
      <c r="AF152"/>
      <c r="AG152"/>
      <c r="AH152"/>
    </row>
    <row r="153" spans="1:34" ht="4.5" customHeight="1" x14ac:dyDescent="0.2">
      <c r="A153" s="9"/>
      <c r="B153" s="10"/>
      <c r="C153" s="10"/>
      <c r="D153" s="10"/>
      <c r="E153" s="10"/>
      <c r="F153" s="10"/>
      <c r="G153" s="64"/>
      <c r="H153" s="65"/>
      <c r="I153" s="65"/>
      <c r="J153" s="64"/>
      <c r="K153" s="65"/>
      <c r="L153" s="66"/>
      <c r="M153" s="65"/>
      <c r="N153" s="65"/>
      <c r="O153" s="65"/>
      <c r="P153" s="67"/>
      <c r="Q153" s="68"/>
      <c r="R153" s="69"/>
      <c r="S153" s="69"/>
      <c r="T153" s="69"/>
      <c r="U153" s="69"/>
      <c r="V153" s="69"/>
      <c r="W153" s="64"/>
      <c r="X153" s="65"/>
      <c r="Y153" s="66"/>
      <c r="AC153"/>
      <c r="AD153"/>
      <c r="AE153"/>
      <c r="AF153"/>
      <c r="AG153"/>
      <c r="AH153"/>
    </row>
    <row r="154" spans="1:34" ht="11.25" customHeight="1" x14ac:dyDescent="0.2">
      <c r="A154" s="103" t="s">
        <v>42</v>
      </c>
      <c r="B154" s="104"/>
      <c r="C154" s="104"/>
      <c r="D154" s="104"/>
      <c r="E154" s="10"/>
      <c r="F154" s="10"/>
      <c r="G154" s="82">
        <v>6628100.5099999998</v>
      </c>
      <c r="H154" s="83"/>
      <c r="I154" s="65"/>
      <c r="J154" s="82" t="s">
        <v>91</v>
      </c>
      <c r="K154" s="83"/>
      <c r="L154" s="84"/>
      <c r="M154" s="83" t="s">
        <v>126</v>
      </c>
      <c r="N154" s="83"/>
      <c r="O154" s="65"/>
      <c r="P154" s="105" t="s">
        <v>167</v>
      </c>
      <c r="Q154" s="106"/>
      <c r="R154" s="69"/>
      <c r="S154" s="107" t="s">
        <v>200</v>
      </c>
      <c r="T154" s="107"/>
      <c r="U154" s="107"/>
      <c r="V154" s="69"/>
      <c r="W154" s="82">
        <f>+M154-P154</f>
        <v>2696026.2700000005</v>
      </c>
      <c r="X154" s="83"/>
      <c r="Y154" s="84"/>
      <c r="AC154" s="124"/>
      <c r="AD154" s="125"/>
      <c r="AE154"/>
      <c r="AF154" s="124"/>
      <c r="AG154" s="125"/>
      <c r="AH154" s="125"/>
    </row>
    <row r="155" spans="1:34" ht="3.75" customHeight="1" x14ac:dyDescent="0.2">
      <c r="A155" s="103"/>
      <c r="B155" s="104"/>
      <c r="C155" s="104"/>
      <c r="D155" s="104"/>
      <c r="E155" s="10"/>
      <c r="F155" s="10"/>
      <c r="G155" s="82"/>
      <c r="H155" s="83"/>
      <c r="I155" s="65"/>
      <c r="J155" s="82"/>
      <c r="K155" s="83"/>
      <c r="L155" s="84"/>
      <c r="M155" s="65"/>
      <c r="N155" s="65"/>
      <c r="O155" s="65"/>
      <c r="P155" s="105"/>
      <c r="Q155" s="106"/>
      <c r="R155" s="69"/>
      <c r="S155" s="107"/>
      <c r="T155" s="107"/>
      <c r="U155" s="107"/>
      <c r="V155" s="69"/>
      <c r="W155" s="82"/>
      <c r="X155" s="83"/>
      <c r="Y155" s="84"/>
      <c r="AC155" s="125"/>
      <c r="AD155" s="125"/>
      <c r="AE155"/>
      <c r="AF155" s="125"/>
      <c r="AG155" s="125"/>
      <c r="AH155" s="125"/>
    </row>
    <row r="156" spans="1:34" ht="2.25" customHeight="1" x14ac:dyDescent="0.2">
      <c r="A156" s="103"/>
      <c r="B156" s="104"/>
      <c r="C156" s="104"/>
      <c r="D156" s="104"/>
      <c r="E156" s="10"/>
      <c r="F156" s="10"/>
      <c r="G156" s="64"/>
      <c r="H156" s="65"/>
      <c r="I156" s="65"/>
      <c r="J156" s="64"/>
      <c r="K156" s="65"/>
      <c r="L156" s="66"/>
      <c r="M156" s="65"/>
      <c r="N156" s="65"/>
      <c r="O156" s="65"/>
      <c r="P156" s="67"/>
      <c r="Q156" s="68"/>
      <c r="R156" s="69"/>
      <c r="S156" s="69"/>
      <c r="T156" s="69"/>
      <c r="U156" s="69"/>
      <c r="V156" s="69"/>
      <c r="W156" s="64"/>
      <c r="X156" s="65"/>
      <c r="Y156" s="66"/>
      <c r="AC156"/>
      <c r="AD156"/>
      <c r="AE156"/>
      <c r="AF156"/>
      <c r="AG156"/>
      <c r="AH156"/>
    </row>
    <row r="157" spans="1:34" ht="4.5" customHeight="1" x14ac:dyDescent="0.2">
      <c r="A157" s="9"/>
      <c r="B157" s="10"/>
      <c r="C157" s="10"/>
      <c r="D157" s="10"/>
      <c r="E157" s="10"/>
      <c r="F157" s="10"/>
      <c r="G157" s="64"/>
      <c r="H157" s="65"/>
      <c r="I157" s="65"/>
      <c r="J157" s="64"/>
      <c r="K157" s="65"/>
      <c r="L157" s="66"/>
      <c r="M157" s="65"/>
      <c r="N157" s="65"/>
      <c r="O157" s="65"/>
      <c r="P157" s="67"/>
      <c r="Q157" s="68"/>
      <c r="R157" s="69"/>
      <c r="S157" s="69"/>
      <c r="T157" s="69"/>
      <c r="U157" s="69"/>
      <c r="V157" s="69"/>
      <c r="W157" s="64"/>
      <c r="X157" s="65"/>
      <c r="Y157" s="66"/>
      <c r="AC157"/>
      <c r="AD157"/>
      <c r="AE157"/>
      <c r="AF157"/>
      <c r="AG157"/>
      <c r="AH157"/>
    </row>
    <row r="158" spans="1:34" ht="11.25" customHeight="1" x14ac:dyDescent="0.2">
      <c r="A158" s="103" t="s">
        <v>43</v>
      </c>
      <c r="B158" s="104"/>
      <c r="C158" s="104"/>
      <c r="D158" s="104"/>
      <c r="E158" s="10"/>
      <c r="F158" s="10"/>
      <c r="G158" s="82">
        <v>150000</v>
      </c>
      <c r="H158" s="83"/>
      <c r="I158" s="65"/>
      <c r="J158" s="82" t="s">
        <v>63</v>
      </c>
      <c r="K158" s="83"/>
      <c r="L158" s="84"/>
      <c r="M158" s="83" t="s">
        <v>105</v>
      </c>
      <c r="N158" s="83"/>
      <c r="O158" s="65"/>
      <c r="P158" s="105" t="s">
        <v>105</v>
      </c>
      <c r="Q158" s="106"/>
      <c r="R158" s="69"/>
      <c r="S158" s="107" t="s">
        <v>105</v>
      </c>
      <c r="T158" s="107"/>
      <c r="U158" s="107"/>
      <c r="V158" s="69"/>
      <c r="W158" s="82">
        <f>+M158-P158</f>
        <v>0</v>
      </c>
      <c r="X158" s="83"/>
      <c r="Y158" s="84"/>
      <c r="AC158" s="124"/>
      <c r="AD158" s="125"/>
      <c r="AE158"/>
      <c r="AF158" s="125"/>
      <c r="AG158" s="125"/>
      <c r="AH158" s="125"/>
    </row>
    <row r="159" spans="1:34" ht="3.75" customHeight="1" x14ac:dyDescent="0.2">
      <c r="A159" s="103"/>
      <c r="B159" s="104"/>
      <c r="C159" s="104"/>
      <c r="D159" s="104"/>
      <c r="E159" s="10"/>
      <c r="F159" s="10"/>
      <c r="G159" s="82"/>
      <c r="H159" s="83"/>
      <c r="I159" s="65"/>
      <c r="J159" s="82"/>
      <c r="K159" s="83"/>
      <c r="L159" s="84"/>
      <c r="M159" s="65"/>
      <c r="N159" s="65"/>
      <c r="O159" s="65"/>
      <c r="P159" s="105"/>
      <c r="Q159" s="106"/>
      <c r="R159" s="69"/>
      <c r="S159" s="107"/>
      <c r="T159" s="107"/>
      <c r="U159" s="107"/>
      <c r="V159" s="69"/>
      <c r="W159" s="82"/>
      <c r="X159" s="83"/>
      <c r="Y159" s="84"/>
      <c r="AC159" s="125"/>
      <c r="AD159" s="125"/>
      <c r="AE159"/>
      <c r="AF159" s="125"/>
      <c r="AG159" s="125"/>
      <c r="AH159" s="125"/>
    </row>
    <row r="160" spans="1:34" ht="2.25" customHeight="1" x14ac:dyDescent="0.2">
      <c r="A160" s="103"/>
      <c r="B160" s="104"/>
      <c r="C160" s="104"/>
      <c r="D160" s="104"/>
      <c r="E160" s="10"/>
      <c r="F160" s="10"/>
      <c r="G160" s="64"/>
      <c r="H160" s="65"/>
      <c r="I160" s="65"/>
      <c r="J160" s="64"/>
      <c r="K160" s="65"/>
      <c r="L160" s="66"/>
      <c r="M160" s="65"/>
      <c r="N160" s="65"/>
      <c r="O160" s="65"/>
      <c r="P160" s="67"/>
      <c r="Q160" s="68"/>
      <c r="R160" s="69"/>
      <c r="S160" s="69"/>
      <c r="T160" s="69"/>
      <c r="U160" s="69"/>
      <c r="V160" s="69"/>
      <c r="W160" s="64"/>
      <c r="X160" s="65"/>
      <c r="Y160" s="66"/>
    </row>
    <row r="161" spans="1:34" ht="4.5" customHeight="1" x14ac:dyDescent="0.2">
      <c r="A161" s="8"/>
      <c r="B161" s="7"/>
      <c r="C161" s="7"/>
      <c r="D161" s="7"/>
      <c r="E161" s="7"/>
      <c r="F161" s="7"/>
      <c r="G161" s="74"/>
      <c r="H161" s="75"/>
      <c r="I161" s="75"/>
      <c r="J161" s="74"/>
      <c r="K161" s="75"/>
      <c r="L161" s="76"/>
      <c r="M161" s="75"/>
      <c r="N161" s="75"/>
      <c r="O161" s="75"/>
      <c r="P161" s="77"/>
      <c r="Q161" s="78"/>
      <c r="R161" s="79"/>
      <c r="S161" s="79"/>
      <c r="T161" s="79"/>
      <c r="U161" s="79"/>
      <c r="V161" s="79"/>
      <c r="W161" s="77"/>
      <c r="X161" s="79"/>
      <c r="Y161" s="78"/>
    </row>
    <row r="162" spans="1:34" ht="11.25" customHeight="1" x14ac:dyDescent="0.2">
      <c r="A162" s="87" t="s">
        <v>44</v>
      </c>
      <c r="B162" s="88"/>
      <c r="C162" s="88"/>
      <c r="D162" s="88"/>
      <c r="E162" s="18"/>
      <c r="F162" s="18"/>
      <c r="G162" s="93">
        <f>SUM(G167:I192)</f>
        <v>1861000</v>
      </c>
      <c r="H162" s="94"/>
      <c r="I162" s="58"/>
      <c r="J162" s="93" t="s">
        <v>92</v>
      </c>
      <c r="K162" s="94"/>
      <c r="L162" s="96"/>
      <c r="M162" s="94" t="s">
        <v>127</v>
      </c>
      <c r="N162" s="94"/>
      <c r="O162" s="58"/>
      <c r="P162" s="99" t="s">
        <v>168</v>
      </c>
      <c r="Q162" s="100"/>
      <c r="R162" s="59"/>
      <c r="S162" s="102" t="s">
        <v>201</v>
      </c>
      <c r="T162" s="102"/>
      <c r="U162" s="102"/>
      <c r="V162" s="59"/>
      <c r="W162" s="99">
        <f>+M162-P162</f>
        <v>8053391.5299999993</v>
      </c>
      <c r="X162" s="102"/>
      <c r="Y162" s="100"/>
      <c r="AC162" s="124"/>
      <c r="AD162" s="125"/>
      <c r="AE162"/>
      <c r="AF162" s="124"/>
      <c r="AG162" s="125"/>
      <c r="AH162" s="125"/>
    </row>
    <row r="163" spans="1:34" ht="3.75" customHeight="1" x14ac:dyDescent="0.2">
      <c r="A163" s="87"/>
      <c r="B163" s="88"/>
      <c r="C163" s="88"/>
      <c r="D163" s="88"/>
      <c r="E163" s="18"/>
      <c r="F163" s="18"/>
      <c r="G163" s="93"/>
      <c r="H163" s="94"/>
      <c r="I163" s="58"/>
      <c r="J163" s="93"/>
      <c r="K163" s="94"/>
      <c r="L163" s="96"/>
      <c r="M163" s="58"/>
      <c r="N163" s="58"/>
      <c r="O163" s="58"/>
      <c r="P163" s="99"/>
      <c r="Q163" s="100"/>
      <c r="R163" s="59"/>
      <c r="S163" s="102"/>
      <c r="T163" s="102"/>
      <c r="U163" s="102"/>
      <c r="V163" s="59"/>
      <c r="W163" s="99"/>
      <c r="X163" s="102"/>
      <c r="Y163" s="100"/>
      <c r="AC163" s="125"/>
      <c r="AD163" s="125"/>
      <c r="AE163"/>
      <c r="AF163" s="125"/>
      <c r="AG163" s="125"/>
      <c r="AH163" s="125"/>
    </row>
    <row r="164" spans="1:34" ht="2.25" customHeight="1" x14ac:dyDescent="0.2">
      <c r="A164" s="87"/>
      <c r="B164" s="88"/>
      <c r="C164" s="88"/>
      <c r="D164" s="88"/>
      <c r="E164" s="18"/>
      <c r="F164" s="18"/>
      <c r="G164" s="60"/>
      <c r="H164" s="58"/>
      <c r="I164" s="58"/>
      <c r="J164" s="60"/>
      <c r="K164" s="58"/>
      <c r="L164" s="61"/>
      <c r="M164" s="58"/>
      <c r="N164" s="58"/>
      <c r="O164" s="58"/>
      <c r="P164" s="62"/>
      <c r="Q164" s="63"/>
      <c r="R164" s="59"/>
      <c r="S164" s="59"/>
      <c r="T164" s="59"/>
      <c r="U164" s="59"/>
      <c r="V164" s="59"/>
      <c r="W164" s="62"/>
      <c r="X164" s="59"/>
      <c r="Y164" s="63"/>
      <c r="AC164"/>
      <c r="AD164"/>
      <c r="AE164"/>
      <c r="AF164"/>
      <c r="AG164"/>
      <c r="AH164"/>
    </row>
    <row r="165" spans="1:34" ht="8.25" customHeight="1" x14ac:dyDescent="0.2">
      <c r="A165" s="9"/>
      <c r="B165" s="10"/>
      <c r="C165" s="10"/>
      <c r="D165" s="10"/>
      <c r="E165" s="10"/>
      <c r="F165" s="10"/>
      <c r="G165" s="64"/>
      <c r="H165" s="65"/>
      <c r="I165" s="65"/>
      <c r="J165" s="64"/>
      <c r="K165" s="65"/>
      <c r="L165" s="66"/>
      <c r="M165" s="65"/>
      <c r="N165" s="65"/>
      <c r="O165" s="65"/>
      <c r="P165" s="67"/>
      <c r="Q165" s="68"/>
      <c r="R165" s="69"/>
      <c r="S165" s="69"/>
      <c r="T165" s="69"/>
      <c r="U165" s="69"/>
      <c r="V165" s="69"/>
      <c r="W165" s="64"/>
      <c r="X165" s="65"/>
      <c r="Y165" s="66"/>
      <c r="AC165"/>
      <c r="AD165"/>
      <c r="AE165"/>
      <c r="AF165"/>
      <c r="AG165"/>
      <c r="AH165"/>
    </row>
    <row r="166" spans="1:34" ht="4.5" customHeight="1" x14ac:dyDescent="0.2">
      <c r="A166" s="9"/>
      <c r="B166" s="10"/>
      <c r="C166" s="10"/>
      <c r="D166" s="10"/>
      <c r="E166" s="10"/>
      <c r="F166" s="10"/>
      <c r="G166" s="64"/>
      <c r="H166" s="65"/>
      <c r="I166" s="65"/>
      <c r="J166" s="64"/>
      <c r="K166" s="65"/>
      <c r="L166" s="66"/>
      <c r="M166" s="65"/>
      <c r="N166" s="65"/>
      <c r="O166" s="65"/>
      <c r="P166" s="67"/>
      <c r="Q166" s="68"/>
      <c r="R166" s="69"/>
      <c r="S166" s="69"/>
      <c r="T166" s="69"/>
      <c r="U166" s="69"/>
      <c r="V166" s="69"/>
      <c r="W166" s="64"/>
      <c r="X166" s="65"/>
      <c r="Y166" s="66"/>
      <c r="AC166"/>
      <c r="AD166"/>
      <c r="AE166"/>
      <c r="AF166"/>
      <c r="AG166"/>
      <c r="AH166"/>
    </row>
    <row r="167" spans="1:34" ht="11.25" customHeight="1" x14ac:dyDescent="0.2">
      <c r="A167" s="103" t="s">
        <v>45</v>
      </c>
      <c r="B167" s="104"/>
      <c r="C167" s="104"/>
      <c r="D167" s="104"/>
      <c r="E167" s="10"/>
      <c r="F167" s="10"/>
      <c r="G167" s="82">
        <v>999000</v>
      </c>
      <c r="H167" s="83"/>
      <c r="I167" s="65"/>
      <c r="J167" s="82" t="s">
        <v>129</v>
      </c>
      <c r="K167" s="83"/>
      <c r="L167" s="84"/>
      <c r="M167" s="83" t="s">
        <v>128</v>
      </c>
      <c r="N167" s="83"/>
      <c r="O167" s="65"/>
      <c r="P167" s="105" t="s">
        <v>64</v>
      </c>
      <c r="Q167" s="106"/>
      <c r="R167" s="69"/>
      <c r="S167" s="107" t="s">
        <v>64</v>
      </c>
      <c r="T167" s="107"/>
      <c r="U167" s="107"/>
      <c r="V167" s="69"/>
      <c r="W167" s="82">
        <f>+M167-P167</f>
        <v>831110.08000000007</v>
      </c>
      <c r="X167" s="83"/>
      <c r="Y167" s="84"/>
      <c r="AC167" s="124"/>
      <c r="AD167" s="125"/>
      <c r="AE167"/>
      <c r="AF167" s="124"/>
      <c r="AG167" s="125"/>
      <c r="AH167" s="125"/>
    </row>
    <row r="168" spans="1:34" ht="3.75" customHeight="1" x14ac:dyDescent="0.2">
      <c r="A168" s="103"/>
      <c r="B168" s="104"/>
      <c r="C168" s="104"/>
      <c r="D168" s="104"/>
      <c r="E168" s="10"/>
      <c r="F168" s="10"/>
      <c r="G168" s="82"/>
      <c r="H168" s="83"/>
      <c r="I168" s="65"/>
      <c r="J168" s="82"/>
      <c r="K168" s="83"/>
      <c r="L168" s="84"/>
      <c r="M168" s="65"/>
      <c r="N168" s="65"/>
      <c r="O168" s="65"/>
      <c r="P168" s="105"/>
      <c r="Q168" s="106"/>
      <c r="R168" s="69"/>
      <c r="S168" s="107"/>
      <c r="T168" s="107"/>
      <c r="U168" s="107"/>
      <c r="V168" s="69"/>
      <c r="W168" s="82"/>
      <c r="X168" s="83"/>
      <c r="Y168" s="84"/>
      <c r="AC168" s="125"/>
      <c r="AD168" s="125"/>
      <c r="AE168"/>
      <c r="AF168" s="125"/>
      <c r="AG168" s="125"/>
      <c r="AH168" s="125"/>
    </row>
    <row r="169" spans="1:34" ht="2.25" customHeight="1" x14ac:dyDescent="0.2">
      <c r="A169" s="103"/>
      <c r="B169" s="104"/>
      <c r="C169" s="104"/>
      <c r="D169" s="104"/>
      <c r="E169" s="10"/>
      <c r="F169" s="10"/>
      <c r="G169" s="64"/>
      <c r="H169" s="65"/>
      <c r="I169" s="65"/>
      <c r="J169" s="64"/>
      <c r="K169" s="65"/>
      <c r="L169" s="66"/>
      <c r="M169" s="65"/>
      <c r="N169" s="65"/>
      <c r="O169" s="65"/>
      <c r="P169" s="67"/>
      <c r="Q169" s="68"/>
      <c r="R169" s="69"/>
      <c r="S169" s="69"/>
      <c r="T169" s="69"/>
      <c r="U169" s="69"/>
      <c r="V169" s="69"/>
      <c r="W169" s="64"/>
      <c r="X169" s="65"/>
      <c r="Y169" s="66"/>
      <c r="AC169"/>
      <c r="AD169"/>
      <c r="AE169"/>
      <c r="AF169"/>
      <c r="AG169"/>
      <c r="AH169"/>
    </row>
    <row r="170" spans="1:34" ht="4.5" customHeight="1" x14ac:dyDescent="0.2">
      <c r="A170" s="9"/>
      <c r="B170" s="10"/>
      <c r="C170" s="10"/>
      <c r="D170" s="10"/>
      <c r="E170" s="10"/>
      <c r="F170" s="10"/>
      <c r="G170" s="64"/>
      <c r="H170" s="65"/>
      <c r="I170" s="65"/>
      <c r="J170" s="64"/>
      <c r="K170" s="65"/>
      <c r="L170" s="66"/>
      <c r="M170" s="65"/>
      <c r="N170" s="65"/>
      <c r="O170" s="65"/>
      <c r="P170" s="67"/>
      <c r="Q170" s="68"/>
      <c r="R170" s="69"/>
      <c r="S170" s="69"/>
      <c r="T170" s="69"/>
      <c r="U170" s="69"/>
      <c r="V170" s="69"/>
      <c r="W170" s="64"/>
      <c r="X170" s="65"/>
      <c r="Y170" s="66"/>
      <c r="AC170"/>
      <c r="AD170"/>
      <c r="AE170"/>
      <c r="AF170"/>
      <c r="AG170"/>
      <c r="AH170"/>
    </row>
    <row r="171" spans="1:34" ht="11.25" customHeight="1" x14ac:dyDescent="0.2">
      <c r="A171" s="103" t="s">
        <v>46</v>
      </c>
      <c r="B171" s="104"/>
      <c r="C171" s="104"/>
      <c r="D171" s="104"/>
      <c r="E171" s="10"/>
      <c r="F171" s="10"/>
      <c r="G171" s="82">
        <v>65000</v>
      </c>
      <c r="H171" s="83"/>
      <c r="I171" s="65"/>
      <c r="J171" s="82" t="s">
        <v>130</v>
      </c>
      <c r="K171" s="83"/>
      <c r="L171" s="84"/>
      <c r="M171" s="83" t="s">
        <v>131</v>
      </c>
      <c r="N171" s="83"/>
      <c r="O171" s="65"/>
      <c r="P171" s="105" t="s">
        <v>169</v>
      </c>
      <c r="Q171" s="106"/>
      <c r="R171" s="69"/>
      <c r="S171" s="107" t="s">
        <v>169</v>
      </c>
      <c r="T171" s="107"/>
      <c r="U171" s="107"/>
      <c r="V171" s="69"/>
      <c r="W171" s="82">
        <f>+M171-P171</f>
        <v>284638.3</v>
      </c>
      <c r="X171" s="83"/>
      <c r="Y171" s="84"/>
      <c r="AC171" s="124"/>
      <c r="AD171" s="125"/>
      <c r="AE171"/>
      <c r="AF171" s="124"/>
      <c r="AG171" s="125"/>
      <c r="AH171" s="125"/>
    </row>
    <row r="172" spans="1:34" ht="3.75" customHeight="1" x14ac:dyDescent="0.2">
      <c r="A172" s="103"/>
      <c r="B172" s="104"/>
      <c r="C172" s="104"/>
      <c r="D172" s="104"/>
      <c r="E172" s="10"/>
      <c r="F172" s="10"/>
      <c r="G172" s="82"/>
      <c r="H172" s="83"/>
      <c r="I172" s="65"/>
      <c r="J172" s="82"/>
      <c r="K172" s="83"/>
      <c r="L172" s="84"/>
      <c r="M172" s="65"/>
      <c r="N172" s="65"/>
      <c r="O172" s="65"/>
      <c r="P172" s="105"/>
      <c r="Q172" s="106"/>
      <c r="R172" s="69"/>
      <c r="S172" s="107"/>
      <c r="T172" s="107"/>
      <c r="U172" s="107"/>
      <c r="V172" s="69"/>
      <c r="W172" s="82"/>
      <c r="X172" s="83"/>
      <c r="Y172" s="84"/>
      <c r="AC172" s="125"/>
      <c r="AD172" s="125"/>
      <c r="AE172"/>
      <c r="AF172" s="125"/>
      <c r="AG172" s="125"/>
      <c r="AH172" s="125"/>
    </row>
    <row r="173" spans="1:34" ht="2.25" customHeight="1" x14ac:dyDescent="0.2">
      <c r="A173" s="103"/>
      <c r="B173" s="104"/>
      <c r="C173" s="104"/>
      <c r="D173" s="104"/>
      <c r="E173" s="10"/>
      <c r="F173" s="10"/>
      <c r="G173" s="64"/>
      <c r="H173" s="65"/>
      <c r="I173" s="65"/>
      <c r="J173" s="64"/>
      <c r="K173" s="65"/>
      <c r="L173" s="66"/>
      <c r="M173" s="65"/>
      <c r="N173" s="65"/>
      <c r="O173" s="65"/>
      <c r="P173" s="67"/>
      <c r="Q173" s="68"/>
      <c r="R173" s="69"/>
      <c r="S173" s="69"/>
      <c r="T173" s="69"/>
      <c r="U173" s="69"/>
      <c r="V173" s="69"/>
      <c r="W173" s="64"/>
      <c r="X173" s="65"/>
      <c r="Y173" s="66"/>
      <c r="AC173"/>
      <c r="AD173"/>
      <c r="AE173"/>
      <c r="AF173"/>
      <c r="AG173"/>
      <c r="AH173"/>
    </row>
    <row r="174" spans="1:34" ht="4.5" customHeight="1" x14ac:dyDescent="0.2">
      <c r="A174" s="9"/>
      <c r="B174" s="10"/>
      <c r="C174" s="10"/>
      <c r="D174" s="10"/>
      <c r="E174" s="10"/>
      <c r="F174" s="10"/>
      <c r="G174" s="64"/>
      <c r="H174" s="65"/>
      <c r="I174" s="65"/>
      <c r="J174" s="64"/>
      <c r="K174" s="65"/>
      <c r="L174" s="66"/>
      <c r="M174" s="65"/>
      <c r="N174" s="65"/>
      <c r="O174" s="65"/>
      <c r="P174" s="67"/>
      <c r="Q174" s="68"/>
      <c r="R174" s="69"/>
      <c r="S174" s="69"/>
      <c r="T174" s="69"/>
      <c r="U174" s="69"/>
      <c r="V174" s="69"/>
      <c r="W174" s="64"/>
      <c r="X174" s="65"/>
      <c r="Y174" s="66"/>
      <c r="AC174"/>
      <c r="AD174"/>
      <c r="AE174"/>
      <c r="AF174"/>
      <c r="AG174"/>
      <c r="AH174"/>
    </row>
    <row r="175" spans="1:34" ht="11.25" customHeight="1" x14ac:dyDescent="0.2">
      <c r="A175" s="103" t="s">
        <v>47</v>
      </c>
      <c r="B175" s="104"/>
      <c r="C175" s="104"/>
      <c r="D175" s="104"/>
      <c r="E175" s="10"/>
      <c r="F175" s="10"/>
      <c r="G175" s="82">
        <v>675000</v>
      </c>
      <c r="H175" s="83"/>
      <c r="I175" s="65"/>
      <c r="J175" s="82" t="s">
        <v>93</v>
      </c>
      <c r="K175" s="83"/>
      <c r="L175" s="84"/>
      <c r="M175" s="83" t="s">
        <v>132</v>
      </c>
      <c r="N175" s="83"/>
      <c r="O175" s="65"/>
      <c r="P175" s="105" t="s">
        <v>170</v>
      </c>
      <c r="Q175" s="106"/>
      <c r="R175" s="69"/>
      <c r="S175" s="107" t="s">
        <v>170</v>
      </c>
      <c r="T175" s="107"/>
      <c r="U175" s="107"/>
      <c r="V175" s="69"/>
      <c r="W175" s="82">
        <f>+M175-P175</f>
        <v>5272000</v>
      </c>
      <c r="X175" s="83"/>
      <c r="Y175" s="84"/>
      <c r="AC175" s="124"/>
      <c r="AD175" s="125"/>
      <c r="AE175"/>
      <c r="AF175" s="124"/>
      <c r="AG175" s="125"/>
      <c r="AH175" s="125"/>
    </row>
    <row r="176" spans="1:34" ht="3.75" customHeight="1" x14ac:dyDescent="0.2">
      <c r="A176" s="103"/>
      <c r="B176" s="104"/>
      <c r="C176" s="104"/>
      <c r="D176" s="104"/>
      <c r="E176" s="10"/>
      <c r="F176" s="10"/>
      <c r="G176" s="82"/>
      <c r="H176" s="83"/>
      <c r="I176" s="65"/>
      <c r="J176" s="82"/>
      <c r="K176" s="83"/>
      <c r="L176" s="84"/>
      <c r="M176" s="65"/>
      <c r="N176" s="65"/>
      <c r="O176" s="65"/>
      <c r="P176" s="105"/>
      <c r="Q176" s="106"/>
      <c r="R176" s="69"/>
      <c r="S176" s="107"/>
      <c r="T176" s="107"/>
      <c r="U176" s="107"/>
      <c r="V176" s="69"/>
      <c r="W176" s="82"/>
      <c r="X176" s="83"/>
      <c r="Y176" s="84"/>
      <c r="AC176" s="125"/>
      <c r="AD176" s="125"/>
      <c r="AE176"/>
      <c r="AF176" s="125"/>
      <c r="AG176" s="125"/>
      <c r="AH176" s="125"/>
    </row>
    <row r="177" spans="1:34" ht="2.25" customHeight="1" x14ac:dyDescent="0.2">
      <c r="A177" s="103"/>
      <c r="B177" s="104"/>
      <c r="C177" s="104"/>
      <c r="D177" s="104"/>
      <c r="E177" s="10"/>
      <c r="F177" s="10"/>
      <c r="G177" s="64"/>
      <c r="H177" s="65"/>
      <c r="I177" s="65"/>
      <c r="J177" s="64"/>
      <c r="K177" s="65"/>
      <c r="L177" s="66"/>
      <c r="M177" s="65"/>
      <c r="N177" s="65"/>
      <c r="O177" s="65"/>
      <c r="P177" s="67"/>
      <c r="Q177" s="68"/>
      <c r="R177" s="69"/>
      <c r="S177" s="69"/>
      <c r="T177" s="69"/>
      <c r="U177" s="69"/>
      <c r="V177" s="69"/>
      <c r="W177" s="64"/>
      <c r="X177" s="65"/>
      <c r="Y177" s="66"/>
      <c r="AC177"/>
      <c r="AD177"/>
      <c r="AE177"/>
      <c r="AF177"/>
      <c r="AG177"/>
      <c r="AH177"/>
    </row>
    <row r="178" spans="1:34" ht="4.5" customHeight="1" x14ac:dyDescent="0.2">
      <c r="A178" s="9"/>
      <c r="B178" s="10"/>
      <c r="C178" s="10"/>
      <c r="D178" s="10"/>
      <c r="E178" s="10"/>
      <c r="F178" s="10"/>
      <c r="G178" s="64"/>
      <c r="H178" s="65"/>
      <c r="I178" s="65"/>
      <c r="J178" s="64"/>
      <c r="K178" s="65"/>
      <c r="L178" s="66"/>
      <c r="M178" s="65"/>
      <c r="N178" s="65"/>
      <c r="O178" s="65"/>
      <c r="P178" s="67"/>
      <c r="Q178" s="68"/>
      <c r="R178" s="69"/>
      <c r="S178" s="69"/>
      <c r="T178" s="69"/>
      <c r="U178" s="69"/>
      <c r="V178" s="69"/>
      <c r="W178" s="64"/>
      <c r="X178" s="65"/>
      <c r="Y178" s="66"/>
      <c r="AC178"/>
      <c r="AD178"/>
      <c r="AE178"/>
      <c r="AF178"/>
      <c r="AG178"/>
      <c r="AH178"/>
    </row>
    <row r="179" spans="1:34" ht="11.25" customHeight="1" x14ac:dyDescent="0.2">
      <c r="A179" s="103" t="s">
        <v>48</v>
      </c>
      <c r="B179" s="104"/>
      <c r="C179" s="104"/>
      <c r="D179" s="104"/>
      <c r="E179" s="10"/>
      <c r="F179" s="10"/>
      <c r="G179" s="82">
        <v>0</v>
      </c>
      <c r="H179" s="83"/>
      <c r="I179" s="65"/>
      <c r="J179" s="82" t="s">
        <v>63</v>
      </c>
      <c r="K179" s="83"/>
      <c r="L179" s="84"/>
      <c r="M179" s="83" t="s">
        <v>63</v>
      </c>
      <c r="N179" s="83"/>
      <c r="O179" s="65"/>
      <c r="P179" s="105">
        <v>0</v>
      </c>
      <c r="Q179" s="106"/>
      <c r="R179" s="69"/>
      <c r="S179" s="107">
        <v>0</v>
      </c>
      <c r="T179" s="107"/>
      <c r="U179" s="107"/>
      <c r="V179" s="69"/>
      <c r="W179" s="82">
        <f>+M179-P179</f>
        <v>0</v>
      </c>
      <c r="X179" s="83"/>
      <c r="Y179" s="84"/>
      <c r="AC179" s="124"/>
      <c r="AD179" s="125"/>
      <c r="AE179"/>
      <c r="AF179" s="124"/>
      <c r="AG179" s="125"/>
      <c r="AH179" s="125"/>
    </row>
    <row r="180" spans="1:34" ht="3.75" customHeight="1" x14ac:dyDescent="0.2">
      <c r="A180" s="103"/>
      <c r="B180" s="104"/>
      <c r="C180" s="104"/>
      <c r="D180" s="104"/>
      <c r="E180" s="10"/>
      <c r="F180" s="10"/>
      <c r="G180" s="82"/>
      <c r="H180" s="83"/>
      <c r="I180" s="65"/>
      <c r="J180" s="82"/>
      <c r="K180" s="83"/>
      <c r="L180" s="84"/>
      <c r="M180" s="65"/>
      <c r="N180" s="65"/>
      <c r="O180" s="65"/>
      <c r="P180" s="105"/>
      <c r="Q180" s="106"/>
      <c r="R180" s="69"/>
      <c r="S180" s="107"/>
      <c r="T180" s="107"/>
      <c r="U180" s="107"/>
      <c r="V180" s="69"/>
      <c r="W180" s="82"/>
      <c r="X180" s="83"/>
      <c r="Y180" s="84"/>
      <c r="AC180" s="125"/>
      <c r="AD180" s="125"/>
      <c r="AE180"/>
      <c r="AF180" s="125"/>
      <c r="AG180" s="125"/>
      <c r="AH180" s="125"/>
    </row>
    <row r="181" spans="1:34" ht="2.25" customHeight="1" x14ac:dyDescent="0.2">
      <c r="A181" s="103"/>
      <c r="B181" s="104"/>
      <c r="C181" s="104"/>
      <c r="D181" s="104"/>
      <c r="E181" s="10"/>
      <c r="F181" s="10"/>
      <c r="G181" s="64"/>
      <c r="H181" s="65"/>
      <c r="I181" s="65"/>
      <c r="J181" s="64"/>
      <c r="K181" s="65"/>
      <c r="L181" s="66"/>
      <c r="M181" s="65"/>
      <c r="N181" s="65"/>
      <c r="O181" s="65"/>
      <c r="P181" s="67"/>
      <c r="Q181" s="68"/>
      <c r="R181" s="69"/>
      <c r="S181" s="69"/>
      <c r="T181" s="69"/>
      <c r="U181" s="69"/>
      <c r="V181" s="69"/>
      <c r="W181" s="64"/>
      <c r="X181" s="65"/>
      <c r="Y181" s="66"/>
      <c r="AC181"/>
      <c r="AD181"/>
      <c r="AE181"/>
      <c r="AF181"/>
      <c r="AG181"/>
      <c r="AH181"/>
    </row>
    <row r="182" spans="1:34" ht="4.5" customHeight="1" x14ac:dyDescent="0.2">
      <c r="A182" s="9"/>
      <c r="B182" s="10"/>
      <c r="C182" s="10"/>
      <c r="D182" s="10"/>
      <c r="E182" s="10"/>
      <c r="F182" s="10"/>
      <c r="G182" s="64"/>
      <c r="H182" s="65"/>
      <c r="I182" s="65"/>
      <c r="J182" s="64"/>
      <c r="K182" s="65"/>
      <c r="L182" s="66"/>
      <c r="M182" s="65"/>
      <c r="N182" s="65"/>
      <c r="O182" s="65"/>
      <c r="P182" s="67"/>
      <c r="Q182" s="68"/>
      <c r="R182" s="69"/>
      <c r="S182" s="69"/>
      <c r="T182" s="69"/>
      <c r="U182" s="69"/>
      <c r="V182" s="69"/>
      <c r="W182" s="64"/>
      <c r="X182" s="65"/>
      <c r="Y182" s="66"/>
      <c r="AC182"/>
      <c r="AD182"/>
      <c r="AE182"/>
      <c r="AF182"/>
      <c r="AG182"/>
      <c r="AH182"/>
    </row>
    <row r="183" spans="1:34" ht="11.25" customHeight="1" x14ac:dyDescent="0.2">
      <c r="A183" s="103" t="s">
        <v>49</v>
      </c>
      <c r="B183" s="104"/>
      <c r="C183" s="104"/>
      <c r="D183" s="104"/>
      <c r="E183" s="10"/>
      <c r="F183" s="10"/>
      <c r="G183" s="82">
        <v>36000</v>
      </c>
      <c r="H183" s="83"/>
      <c r="I183" s="65"/>
      <c r="J183" s="82" t="s">
        <v>94</v>
      </c>
      <c r="K183" s="83"/>
      <c r="L183" s="84"/>
      <c r="M183" s="83" t="s">
        <v>133</v>
      </c>
      <c r="N183" s="83"/>
      <c r="O183" s="65"/>
      <c r="P183" s="105" t="s">
        <v>171</v>
      </c>
      <c r="Q183" s="106"/>
      <c r="R183" s="69"/>
      <c r="S183" s="107" t="s">
        <v>65</v>
      </c>
      <c r="T183" s="107"/>
      <c r="U183" s="107"/>
      <c r="V183" s="69"/>
      <c r="W183" s="82">
        <f>+M183-P183</f>
        <v>1276636.49</v>
      </c>
      <c r="X183" s="83"/>
      <c r="Y183" s="84"/>
      <c r="AC183" s="124"/>
      <c r="AD183" s="125"/>
      <c r="AE183"/>
      <c r="AF183" s="124"/>
      <c r="AG183" s="125"/>
      <c r="AH183" s="125"/>
    </row>
    <row r="184" spans="1:34" ht="3.75" customHeight="1" x14ac:dyDescent="0.2">
      <c r="A184" s="103"/>
      <c r="B184" s="104"/>
      <c r="C184" s="104"/>
      <c r="D184" s="104"/>
      <c r="E184" s="10"/>
      <c r="F184" s="10"/>
      <c r="G184" s="82"/>
      <c r="H184" s="83"/>
      <c r="I184" s="65"/>
      <c r="J184" s="82"/>
      <c r="K184" s="83"/>
      <c r="L184" s="84"/>
      <c r="M184" s="65"/>
      <c r="N184" s="65"/>
      <c r="O184" s="65"/>
      <c r="P184" s="105"/>
      <c r="Q184" s="106"/>
      <c r="R184" s="69"/>
      <c r="S184" s="107"/>
      <c r="T184" s="107"/>
      <c r="U184" s="107"/>
      <c r="V184" s="69"/>
      <c r="W184" s="82"/>
      <c r="X184" s="83"/>
      <c r="Y184" s="84"/>
      <c r="AC184" s="125"/>
      <c r="AD184" s="125"/>
      <c r="AE184"/>
      <c r="AF184" s="125"/>
      <c r="AG184" s="125"/>
      <c r="AH184" s="125"/>
    </row>
    <row r="185" spans="1:34" ht="2.25" customHeight="1" x14ac:dyDescent="0.2">
      <c r="A185" s="103"/>
      <c r="B185" s="104"/>
      <c r="C185" s="104"/>
      <c r="D185" s="104"/>
      <c r="E185" s="10"/>
      <c r="F185" s="10"/>
      <c r="G185" s="64"/>
      <c r="H185" s="65"/>
      <c r="I185" s="65"/>
      <c r="J185" s="64"/>
      <c r="K185" s="65"/>
      <c r="L185" s="66"/>
      <c r="M185" s="65"/>
      <c r="N185" s="65"/>
      <c r="O185" s="65"/>
      <c r="P185" s="67"/>
      <c r="Q185" s="68"/>
      <c r="R185" s="69"/>
      <c r="S185" s="69"/>
      <c r="T185" s="69"/>
      <c r="U185" s="69"/>
      <c r="V185" s="69"/>
      <c r="W185" s="64"/>
      <c r="X185" s="65"/>
      <c r="Y185" s="66"/>
      <c r="AC185"/>
      <c r="AD185"/>
      <c r="AE185"/>
      <c r="AF185"/>
      <c r="AG185"/>
      <c r="AH185"/>
    </row>
    <row r="186" spans="1:34" ht="4.5" customHeight="1" x14ac:dyDescent="0.2">
      <c r="A186" s="9"/>
      <c r="B186" s="10"/>
      <c r="C186" s="10"/>
      <c r="D186" s="10"/>
      <c r="E186" s="10"/>
      <c r="F186" s="10"/>
      <c r="G186" s="64"/>
      <c r="H186" s="65"/>
      <c r="I186" s="65"/>
      <c r="J186" s="64"/>
      <c r="K186" s="65"/>
      <c r="L186" s="66"/>
      <c r="M186" s="65"/>
      <c r="N186" s="65"/>
      <c r="O186" s="65"/>
      <c r="P186" s="67"/>
      <c r="Q186" s="68"/>
      <c r="R186" s="69"/>
      <c r="S186" s="69"/>
      <c r="T186" s="69"/>
      <c r="U186" s="69"/>
      <c r="V186" s="69"/>
      <c r="W186" s="64"/>
      <c r="X186" s="65"/>
      <c r="Y186" s="66"/>
      <c r="AC186"/>
      <c r="AD186"/>
      <c r="AE186"/>
      <c r="AF186"/>
      <c r="AG186"/>
      <c r="AH186"/>
    </row>
    <row r="187" spans="1:34" ht="11.25" customHeight="1" x14ac:dyDescent="0.2">
      <c r="A187" s="103" t="s">
        <v>50</v>
      </c>
      <c r="B187" s="104"/>
      <c r="C187" s="104"/>
      <c r="D187" s="104"/>
      <c r="E187" s="10"/>
      <c r="F187" s="10"/>
      <c r="G187" s="82">
        <v>0</v>
      </c>
      <c r="H187" s="83"/>
      <c r="I187" s="65"/>
      <c r="J187" s="82" t="s">
        <v>63</v>
      </c>
      <c r="K187" s="83"/>
      <c r="L187" s="84"/>
      <c r="M187" s="83">
        <v>0</v>
      </c>
      <c r="N187" s="83"/>
      <c r="O187" s="65"/>
      <c r="P187" s="105">
        <v>0</v>
      </c>
      <c r="Q187" s="106"/>
      <c r="R187" s="69"/>
      <c r="S187" s="107">
        <v>0</v>
      </c>
      <c r="T187" s="107"/>
      <c r="U187" s="107"/>
      <c r="V187" s="69"/>
      <c r="W187" s="82">
        <f>+M187-P187</f>
        <v>0</v>
      </c>
      <c r="X187" s="83"/>
      <c r="Y187" s="84"/>
      <c r="AC187" s="124"/>
      <c r="AD187" s="125"/>
      <c r="AE187"/>
      <c r="AF187" s="124"/>
      <c r="AG187" s="125"/>
      <c r="AH187" s="125"/>
    </row>
    <row r="188" spans="1:34" ht="3.75" customHeight="1" x14ac:dyDescent="0.2">
      <c r="A188" s="103"/>
      <c r="B188" s="104"/>
      <c r="C188" s="104"/>
      <c r="D188" s="104"/>
      <c r="E188" s="10"/>
      <c r="F188" s="10"/>
      <c r="G188" s="82"/>
      <c r="H188" s="83"/>
      <c r="I188" s="65"/>
      <c r="J188" s="82"/>
      <c r="K188" s="83"/>
      <c r="L188" s="84"/>
      <c r="M188" s="65"/>
      <c r="N188" s="65"/>
      <c r="O188" s="65"/>
      <c r="P188" s="105"/>
      <c r="Q188" s="106"/>
      <c r="R188" s="69"/>
      <c r="S188" s="107"/>
      <c r="T188" s="107"/>
      <c r="U188" s="107"/>
      <c r="V188" s="69"/>
      <c r="W188" s="82"/>
      <c r="X188" s="83"/>
      <c r="Y188" s="84"/>
      <c r="AC188" s="125"/>
      <c r="AD188" s="125"/>
      <c r="AE188"/>
      <c r="AF188" s="125"/>
      <c r="AG188" s="125"/>
      <c r="AH188" s="125"/>
    </row>
    <row r="189" spans="1:34" ht="2.25" customHeight="1" x14ac:dyDescent="0.2">
      <c r="A189" s="103"/>
      <c r="B189" s="104"/>
      <c r="C189" s="104"/>
      <c r="D189" s="104"/>
      <c r="E189" s="10"/>
      <c r="F189" s="10"/>
      <c r="G189" s="64"/>
      <c r="H189" s="65"/>
      <c r="I189" s="65"/>
      <c r="J189" s="64"/>
      <c r="K189" s="65"/>
      <c r="L189" s="66"/>
      <c r="M189" s="65"/>
      <c r="N189" s="65"/>
      <c r="O189" s="65"/>
      <c r="P189" s="67"/>
      <c r="Q189" s="68"/>
      <c r="R189" s="69"/>
      <c r="S189" s="69"/>
      <c r="T189" s="69"/>
      <c r="U189" s="69"/>
      <c r="V189" s="69"/>
      <c r="W189" s="64"/>
      <c r="X189" s="65"/>
      <c r="Y189" s="66"/>
      <c r="AC189"/>
      <c r="AD189"/>
      <c r="AE189"/>
      <c r="AF189"/>
      <c r="AG189"/>
      <c r="AH189"/>
    </row>
    <row r="190" spans="1:34" ht="4.5" customHeight="1" x14ac:dyDescent="0.2">
      <c r="A190" s="9"/>
      <c r="B190" s="10"/>
      <c r="C190" s="10"/>
      <c r="D190" s="10"/>
      <c r="E190" s="10"/>
      <c r="F190" s="10"/>
      <c r="G190" s="64"/>
      <c r="H190" s="65"/>
      <c r="I190" s="65"/>
      <c r="J190" s="64"/>
      <c r="K190" s="65"/>
      <c r="L190" s="66"/>
      <c r="M190" s="65"/>
      <c r="N190" s="65"/>
      <c r="O190" s="65"/>
      <c r="P190" s="67"/>
      <c r="Q190" s="68"/>
      <c r="R190" s="69"/>
      <c r="S190" s="69"/>
      <c r="T190" s="69"/>
      <c r="U190" s="69"/>
      <c r="V190" s="69"/>
      <c r="W190" s="64"/>
      <c r="X190" s="65"/>
      <c r="Y190" s="66"/>
      <c r="AC190"/>
      <c r="AD190"/>
      <c r="AE190"/>
      <c r="AF190"/>
      <c r="AG190"/>
      <c r="AH190"/>
    </row>
    <row r="191" spans="1:34" ht="11.25" customHeight="1" x14ac:dyDescent="0.2">
      <c r="A191" s="103" t="s">
        <v>51</v>
      </c>
      <c r="B191" s="104"/>
      <c r="C191" s="104"/>
      <c r="D191" s="104"/>
      <c r="E191" s="10"/>
      <c r="F191" s="10"/>
      <c r="G191" s="82">
        <v>86000</v>
      </c>
      <c r="H191" s="83"/>
      <c r="I191" s="65"/>
      <c r="J191" s="82" t="s">
        <v>95</v>
      </c>
      <c r="K191" s="83"/>
      <c r="L191" s="84"/>
      <c r="M191" s="83" t="s">
        <v>134</v>
      </c>
      <c r="N191" s="83"/>
      <c r="O191" s="65"/>
      <c r="P191" s="105" t="s">
        <v>172</v>
      </c>
      <c r="Q191" s="106"/>
      <c r="R191" s="69"/>
      <c r="S191" s="107" t="s">
        <v>172</v>
      </c>
      <c r="T191" s="107"/>
      <c r="U191" s="107"/>
      <c r="V191" s="69"/>
      <c r="W191" s="82">
        <f>+M191-P191</f>
        <v>389006.66000000003</v>
      </c>
      <c r="X191" s="83"/>
      <c r="Y191" s="84"/>
      <c r="AC191" s="124"/>
      <c r="AD191" s="125"/>
      <c r="AE191"/>
      <c r="AF191" s="124"/>
      <c r="AG191" s="125"/>
      <c r="AH191" s="125"/>
    </row>
    <row r="192" spans="1:34" ht="3.75" customHeight="1" x14ac:dyDescent="0.2">
      <c r="A192" s="103"/>
      <c r="B192" s="104"/>
      <c r="C192" s="104"/>
      <c r="D192" s="104"/>
      <c r="E192" s="10"/>
      <c r="F192" s="10"/>
      <c r="G192" s="82"/>
      <c r="H192" s="83"/>
      <c r="I192" s="65"/>
      <c r="J192" s="82"/>
      <c r="K192" s="83"/>
      <c r="L192" s="84"/>
      <c r="M192" s="65"/>
      <c r="N192" s="65"/>
      <c r="O192" s="65"/>
      <c r="P192" s="105"/>
      <c r="Q192" s="106"/>
      <c r="R192" s="69"/>
      <c r="S192" s="107"/>
      <c r="T192" s="107"/>
      <c r="U192" s="107"/>
      <c r="V192" s="69"/>
      <c r="W192" s="82"/>
      <c r="X192" s="83"/>
      <c r="Y192" s="84"/>
      <c r="AC192" s="125"/>
      <c r="AD192" s="125"/>
      <c r="AE192"/>
      <c r="AF192" s="125"/>
      <c r="AG192" s="125"/>
      <c r="AH192" s="125"/>
    </row>
    <row r="193" spans="1:34" ht="2.25" customHeight="1" x14ac:dyDescent="0.2">
      <c r="A193" s="103"/>
      <c r="B193" s="104"/>
      <c r="C193" s="104"/>
      <c r="D193" s="104"/>
      <c r="E193" s="10"/>
      <c r="F193" s="10"/>
      <c r="G193" s="64"/>
      <c r="H193" s="65"/>
      <c r="I193" s="65"/>
      <c r="J193" s="64"/>
      <c r="K193" s="65"/>
      <c r="L193" s="66"/>
      <c r="M193" s="65"/>
      <c r="N193" s="65"/>
      <c r="O193" s="65"/>
      <c r="P193" s="67"/>
      <c r="Q193" s="68"/>
      <c r="R193" s="69"/>
      <c r="S193" s="69"/>
      <c r="T193" s="69"/>
      <c r="U193" s="69"/>
      <c r="V193" s="69"/>
      <c r="W193" s="64"/>
      <c r="X193" s="65"/>
      <c r="Y193" s="66"/>
    </row>
    <row r="194" spans="1:34" ht="8.25" hidden="1" customHeight="1" x14ac:dyDescent="0.2">
      <c r="A194" s="9"/>
      <c r="B194" s="10"/>
      <c r="C194" s="10"/>
      <c r="D194" s="10"/>
      <c r="E194" s="10"/>
      <c r="F194" s="10"/>
      <c r="G194" s="64"/>
      <c r="H194" s="65"/>
      <c r="I194" s="65"/>
      <c r="J194" s="64"/>
      <c r="K194" s="65"/>
      <c r="L194" s="66"/>
      <c r="M194" s="65"/>
      <c r="N194" s="65"/>
      <c r="O194" s="65"/>
      <c r="P194" s="67"/>
      <c r="Q194" s="68"/>
      <c r="R194" s="69"/>
      <c r="S194" s="69"/>
      <c r="T194" s="69"/>
      <c r="U194" s="69"/>
      <c r="V194" s="69"/>
      <c r="W194" s="64"/>
      <c r="X194" s="65"/>
      <c r="Y194" s="66"/>
    </row>
    <row r="195" spans="1:34" ht="18" hidden="1" customHeight="1" x14ac:dyDescent="0.2">
      <c r="A195" s="9"/>
      <c r="B195" s="10"/>
      <c r="C195" s="10"/>
      <c r="D195" s="10"/>
      <c r="E195" s="10"/>
      <c r="F195" s="10"/>
      <c r="G195" s="64"/>
      <c r="H195" s="65"/>
      <c r="I195" s="65"/>
      <c r="J195" s="64"/>
      <c r="K195" s="65"/>
      <c r="L195" s="66"/>
      <c r="M195" s="65"/>
      <c r="N195" s="65"/>
      <c r="O195" s="65"/>
      <c r="P195" s="67"/>
      <c r="Q195" s="68"/>
      <c r="R195" s="69"/>
      <c r="S195" s="69"/>
      <c r="T195" s="69"/>
      <c r="U195" s="69"/>
      <c r="V195" s="69"/>
      <c r="W195" s="64"/>
      <c r="X195" s="65"/>
      <c r="Y195" s="66"/>
    </row>
    <row r="196" spans="1:34" ht="10.5" hidden="1" customHeight="1" x14ac:dyDescent="0.2">
      <c r="A196" s="9"/>
      <c r="B196" s="10"/>
      <c r="C196" s="10"/>
      <c r="D196" s="10"/>
      <c r="E196" s="10"/>
      <c r="F196" s="10"/>
      <c r="G196" s="64"/>
      <c r="H196" s="65"/>
      <c r="I196" s="65"/>
      <c r="J196" s="64"/>
      <c r="K196" s="65"/>
      <c r="L196" s="66"/>
      <c r="M196" s="65"/>
      <c r="N196" s="65"/>
      <c r="O196" s="65"/>
      <c r="P196" s="67"/>
      <c r="Q196" s="68"/>
      <c r="R196" s="69"/>
      <c r="S196" s="69"/>
      <c r="T196" s="69"/>
      <c r="U196" s="69"/>
      <c r="V196" s="69"/>
      <c r="W196" s="64"/>
      <c r="X196" s="65"/>
      <c r="Y196" s="66"/>
    </row>
    <row r="197" spans="1:34" ht="4.5" customHeight="1" x14ac:dyDescent="0.2">
      <c r="A197" s="9"/>
      <c r="B197" s="10"/>
      <c r="C197" s="10"/>
      <c r="D197" s="10"/>
      <c r="E197" s="10"/>
      <c r="F197" s="10"/>
      <c r="G197" s="64"/>
      <c r="H197" s="65"/>
      <c r="I197" s="65"/>
      <c r="J197" s="64"/>
      <c r="K197" s="65"/>
      <c r="L197" s="66"/>
      <c r="M197" s="65"/>
      <c r="N197" s="65"/>
      <c r="O197" s="65"/>
      <c r="P197" s="67"/>
      <c r="Q197" s="68"/>
      <c r="R197" s="69"/>
      <c r="S197" s="69"/>
      <c r="T197" s="69"/>
      <c r="U197" s="69"/>
      <c r="V197" s="69"/>
      <c r="W197" s="64"/>
      <c r="X197" s="65"/>
      <c r="Y197" s="66"/>
    </row>
    <row r="198" spans="1:34" ht="11.25" customHeight="1" x14ac:dyDescent="0.2">
      <c r="A198" s="87" t="s">
        <v>52</v>
      </c>
      <c r="B198" s="88"/>
      <c r="C198" s="88"/>
      <c r="D198" s="88"/>
      <c r="E198" s="7"/>
      <c r="F198" s="7"/>
      <c r="G198" s="93">
        <f>SUM(G202:I206)</f>
        <v>0</v>
      </c>
      <c r="H198" s="94"/>
      <c r="I198" s="58"/>
      <c r="J198" s="93" t="s">
        <v>96</v>
      </c>
      <c r="K198" s="94"/>
      <c r="L198" s="96"/>
      <c r="M198" s="94" t="s">
        <v>96</v>
      </c>
      <c r="N198" s="94"/>
      <c r="O198" s="58"/>
      <c r="P198" s="99" t="s">
        <v>173</v>
      </c>
      <c r="Q198" s="100"/>
      <c r="R198" s="59"/>
      <c r="S198" s="102" t="s">
        <v>202</v>
      </c>
      <c r="T198" s="102"/>
      <c r="U198" s="102"/>
      <c r="V198" s="59"/>
      <c r="W198" s="99">
        <f>+M198-P198</f>
        <v>3665338.1500000022</v>
      </c>
      <c r="X198" s="102"/>
      <c r="Y198" s="100"/>
      <c r="AC198" s="125"/>
      <c r="AD198" s="125"/>
      <c r="AE198"/>
      <c r="AF198" s="125"/>
      <c r="AG198" s="125"/>
      <c r="AH198" s="125"/>
    </row>
    <row r="199" spans="1:34" ht="3.75" customHeight="1" x14ac:dyDescent="0.2">
      <c r="A199" s="87"/>
      <c r="B199" s="88"/>
      <c r="C199" s="88"/>
      <c r="D199" s="88"/>
      <c r="E199" s="7"/>
      <c r="F199" s="7"/>
      <c r="G199" s="93"/>
      <c r="H199" s="94"/>
      <c r="I199" s="58"/>
      <c r="J199" s="93"/>
      <c r="K199" s="94"/>
      <c r="L199" s="96"/>
      <c r="M199" s="58"/>
      <c r="N199" s="58"/>
      <c r="O199" s="58"/>
      <c r="P199" s="99"/>
      <c r="Q199" s="100"/>
      <c r="R199" s="59"/>
      <c r="S199" s="102"/>
      <c r="T199" s="102"/>
      <c r="U199" s="102"/>
      <c r="V199" s="59"/>
      <c r="W199" s="99"/>
      <c r="X199" s="102"/>
      <c r="Y199" s="100"/>
      <c r="AC199" s="125"/>
      <c r="AD199" s="125"/>
      <c r="AE199"/>
      <c r="AF199" s="125"/>
      <c r="AG199" s="125"/>
      <c r="AH199" s="125"/>
    </row>
    <row r="200" spans="1:34" ht="2.25" customHeight="1" x14ac:dyDescent="0.2">
      <c r="A200" s="87"/>
      <c r="B200" s="88"/>
      <c r="C200" s="88"/>
      <c r="D200" s="88"/>
      <c r="E200" s="7"/>
      <c r="F200" s="7"/>
      <c r="G200" s="74"/>
      <c r="H200" s="75"/>
      <c r="I200" s="75"/>
      <c r="J200" s="74"/>
      <c r="K200" s="75"/>
      <c r="L200" s="76"/>
      <c r="M200" s="75"/>
      <c r="N200" s="75"/>
      <c r="O200" s="75"/>
      <c r="P200" s="77"/>
      <c r="Q200" s="78"/>
      <c r="R200" s="79"/>
      <c r="S200" s="79"/>
      <c r="T200" s="79"/>
      <c r="U200" s="79"/>
      <c r="V200" s="79"/>
      <c r="W200" s="77"/>
      <c r="X200" s="79"/>
      <c r="Y200" s="78"/>
      <c r="AC200"/>
      <c r="AD200"/>
      <c r="AE200"/>
      <c r="AF200"/>
      <c r="AG200"/>
      <c r="AH200"/>
    </row>
    <row r="201" spans="1:34" ht="8.25" customHeight="1" x14ac:dyDescent="0.2">
      <c r="A201" s="9"/>
      <c r="B201" s="10"/>
      <c r="C201" s="10"/>
      <c r="D201" s="10"/>
      <c r="E201" s="10"/>
      <c r="F201" s="10"/>
      <c r="G201" s="64"/>
      <c r="H201" s="65"/>
      <c r="I201" s="65"/>
      <c r="J201" s="64"/>
      <c r="K201" s="65"/>
      <c r="L201" s="66"/>
      <c r="M201" s="65"/>
      <c r="N201" s="65"/>
      <c r="O201" s="65"/>
      <c r="P201" s="67"/>
      <c r="Q201" s="68"/>
      <c r="R201" s="69"/>
      <c r="S201" s="69"/>
      <c r="T201" s="69"/>
      <c r="U201" s="69"/>
      <c r="V201" s="69"/>
      <c r="W201" s="64"/>
      <c r="X201" s="65"/>
      <c r="Y201" s="66"/>
      <c r="AC201"/>
      <c r="AD201"/>
      <c r="AE201"/>
      <c r="AF201"/>
      <c r="AG201"/>
      <c r="AH201"/>
    </row>
    <row r="202" spans="1:34" ht="11.25" customHeight="1" x14ac:dyDescent="0.2">
      <c r="A202" s="103" t="s">
        <v>53</v>
      </c>
      <c r="B202" s="104"/>
      <c r="C202" s="104"/>
      <c r="D202" s="104"/>
      <c r="E202" s="10"/>
      <c r="F202" s="10"/>
      <c r="G202" s="82">
        <v>0</v>
      </c>
      <c r="H202" s="83"/>
      <c r="I202" s="65"/>
      <c r="J202" s="82" t="s">
        <v>97</v>
      </c>
      <c r="K202" s="83"/>
      <c r="L202" s="84"/>
      <c r="M202" s="83" t="s">
        <v>97</v>
      </c>
      <c r="N202" s="83"/>
      <c r="O202" s="65"/>
      <c r="P202" s="105" t="s">
        <v>174</v>
      </c>
      <c r="Q202" s="106"/>
      <c r="R202" s="69"/>
      <c r="S202" s="107" t="s">
        <v>203</v>
      </c>
      <c r="T202" s="107"/>
      <c r="U202" s="107"/>
      <c r="V202" s="69"/>
      <c r="W202" s="82">
        <f>+M202-P202</f>
        <v>2468568.9299999997</v>
      </c>
      <c r="X202" s="83"/>
      <c r="Y202" s="84"/>
      <c r="AC202" s="124"/>
      <c r="AD202" s="125"/>
      <c r="AE202"/>
      <c r="AF202" s="124"/>
      <c r="AG202" s="125"/>
      <c r="AH202" s="125"/>
    </row>
    <row r="203" spans="1:34" ht="3.75" customHeight="1" x14ac:dyDescent="0.2">
      <c r="A203" s="103"/>
      <c r="B203" s="104"/>
      <c r="C203" s="104"/>
      <c r="D203" s="104"/>
      <c r="E203" s="10"/>
      <c r="F203" s="10"/>
      <c r="G203" s="82"/>
      <c r="H203" s="83"/>
      <c r="I203" s="65"/>
      <c r="J203" s="82"/>
      <c r="K203" s="83"/>
      <c r="L203" s="84"/>
      <c r="M203" s="65"/>
      <c r="N203" s="65"/>
      <c r="O203" s="65"/>
      <c r="P203" s="105"/>
      <c r="Q203" s="106"/>
      <c r="R203" s="69"/>
      <c r="S203" s="107"/>
      <c r="T203" s="107"/>
      <c r="U203" s="107"/>
      <c r="V203" s="69"/>
      <c r="W203" s="82"/>
      <c r="X203" s="83"/>
      <c r="Y203" s="84"/>
      <c r="AC203" s="125"/>
      <c r="AD203" s="125"/>
      <c r="AE203"/>
      <c r="AF203" s="125"/>
      <c r="AG203" s="125"/>
      <c r="AH203" s="125"/>
    </row>
    <row r="204" spans="1:34" ht="2.25" customHeight="1" x14ac:dyDescent="0.2">
      <c r="A204" s="103"/>
      <c r="B204" s="104"/>
      <c r="C204" s="104"/>
      <c r="D204" s="104"/>
      <c r="E204" s="10"/>
      <c r="F204" s="10"/>
      <c r="G204" s="64"/>
      <c r="H204" s="65"/>
      <c r="I204" s="65"/>
      <c r="J204" s="64"/>
      <c r="K204" s="65"/>
      <c r="L204" s="66"/>
      <c r="M204" s="65"/>
      <c r="N204" s="65"/>
      <c r="O204" s="65"/>
      <c r="P204" s="67"/>
      <c r="Q204" s="68"/>
      <c r="R204" s="69"/>
      <c r="S204" s="69"/>
      <c r="T204" s="69"/>
      <c r="U204" s="69"/>
      <c r="V204" s="69"/>
      <c r="W204" s="64"/>
      <c r="X204" s="65"/>
      <c r="Y204" s="66"/>
      <c r="AC204"/>
      <c r="AD204"/>
      <c r="AE204"/>
      <c r="AF204"/>
      <c r="AG204"/>
      <c r="AH204"/>
    </row>
    <row r="205" spans="1:34" ht="11.25" customHeight="1" x14ac:dyDescent="0.2">
      <c r="A205" s="103" t="s">
        <v>54</v>
      </c>
      <c r="B205" s="104"/>
      <c r="C205" s="104"/>
      <c r="D205" s="104"/>
      <c r="E205" s="10"/>
      <c r="F205" s="10"/>
      <c r="G205" s="82">
        <v>0</v>
      </c>
      <c r="H205" s="83"/>
      <c r="I205" s="65"/>
      <c r="J205" s="82" t="s">
        <v>98</v>
      </c>
      <c r="K205" s="83"/>
      <c r="L205" s="84"/>
      <c r="M205" s="83" t="s">
        <v>98</v>
      </c>
      <c r="N205" s="83"/>
      <c r="O205" s="65"/>
      <c r="P205" s="105" t="s">
        <v>175</v>
      </c>
      <c r="Q205" s="106"/>
      <c r="R205" s="69"/>
      <c r="S205" s="107" t="s">
        <v>204</v>
      </c>
      <c r="T205" s="107"/>
      <c r="U205" s="107"/>
      <c r="V205" s="69"/>
      <c r="W205" s="82">
        <f>+M205-P205</f>
        <v>1196769.2200000002</v>
      </c>
      <c r="X205" s="83"/>
      <c r="Y205" s="84"/>
      <c r="AC205" s="125"/>
      <c r="AD205" s="125"/>
      <c r="AE205"/>
      <c r="AF205" s="125"/>
      <c r="AG205" s="125"/>
      <c r="AH205" s="125"/>
    </row>
    <row r="206" spans="1:34" ht="3.75" customHeight="1" x14ac:dyDescent="0.2">
      <c r="A206" s="103"/>
      <c r="B206" s="104"/>
      <c r="C206" s="104"/>
      <c r="D206" s="104"/>
      <c r="E206" s="10"/>
      <c r="F206" s="10"/>
      <c r="G206" s="82"/>
      <c r="H206" s="83"/>
      <c r="I206" s="65"/>
      <c r="J206" s="82"/>
      <c r="K206" s="83"/>
      <c r="L206" s="84"/>
      <c r="M206" s="65"/>
      <c r="N206" s="65"/>
      <c r="O206" s="65"/>
      <c r="P206" s="105"/>
      <c r="Q206" s="106"/>
      <c r="R206" s="69"/>
      <c r="S206" s="107"/>
      <c r="T206" s="107"/>
      <c r="U206" s="107"/>
      <c r="V206" s="69"/>
      <c r="W206" s="82"/>
      <c r="X206" s="83"/>
      <c r="Y206" s="84"/>
      <c r="AC206" s="125"/>
      <c r="AD206" s="125"/>
      <c r="AE206"/>
      <c r="AF206" s="125"/>
      <c r="AG206" s="125"/>
      <c r="AH206" s="125"/>
    </row>
    <row r="207" spans="1:34" ht="2.25" customHeight="1" x14ac:dyDescent="0.2">
      <c r="A207" s="103"/>
      <c r="B207" s="104"/>
      <c r="C207" s="104"/>
      <c r="D207" s="104"/>
      <c r="E207" s="10"/>
      <c r="F207" s="10"/>
      <c r="G207" s="64"/>
      <c r="H207" s="65"/>
      <c r="I207" s="65"/>
      <c r="J207" s="64"/>
      <c r="K207" s="65"/>
      <c r="L207" s="66"/>
      <c r="M207" s="65"/>
      <c r="N207" s="65"/>
      <c r="O207" s="65"/>
      <c r="P207" s="67"/>
      <c r="Q207" s="68"/>
      <c r="R207" s="69"/>
      <c r="S207" s="69"/>
      <c r="T207" s="69"/>
      <c r="U207" s="69"/>
      <c r="V207" s="69"/>
      <c r="W207" s="64"/>
      <c r="X207" s="65"/>
      <c r="Y207" s="66"/>
    </row>
    <row r="208" spans="1:34" ht="8.25" hidden="1" customHeight="1" x14ac:dyDescent="0.2">
      <c r="A208" s="9"/>
      <c r="B208" s="10"/>
      <c r="C208" s="10"/>
      <c r="D208" s="10"/>
      <c r="E208" s="10"/>
      <c r="F208" s="10"/>
      <c r="G208" s="64"/>
      <c r="H208" s="65"/>
      <c r="I208" s="65"/>
      <c r="J208" s="64"/>
      <c r="K208" s="65"/>
      <c r="L208" s="66"/>
      <c r="M208" s="65"/>
      <c r="N208" s="65"/>
      <c r="O208" s="65"/>
      <c r="P208" s="67"/>
      <c r="Q208" s="68"/>
      <c r="R208" s="69"/>
      <c r="S208" s="69"/>
      <c r="T208" s="69"/>
      <c r="U208" s="69"/>
      <c r="V208" s="69"/>
      <c r="W208" s="64"/>
      <c r="X208" s="65"/>
      <c r="Y208" s="66"/>
    </row>
    <row r="209" spans="1:25" ht="18" hidden="1" customHeight="1" x14ac:dyDescent="0.2">
      <c r="A209" s="9"/>
      <c r="B209" s="10"/>
      <c r="C209" s="10"/>
      <c r="D209" s="10"/>
      <c r="E209" s="10"/>
      <c r="F209" s="10"/>
      <c r="G209" s="64"/>
      <c r="H209" s="65"/>
      <c r="I209" s="65"/>
      <c r="J209" s="64"/>
      <c r="K209" s="65"/>
      <c r="L209" s="66"/>
      <c r="M209" s="65"/>
      <c r="N209" s="65"/>
      <c r="O209" s="65"/>
      <c r="P209" s="67"/>
      <c r="Q209" s="68"/>
      <c r="R209" s="69"/>
      <c r="S209" s="69"/>
      <c r="T209" s="69"/>
      <c r="U209" s="69"/>
      <c r="V209" s="69"/>
      <c r="W209" s="64"/>
      <c r="X209" s="65"/>
      <c r="Y209" s="66"/>
    </row>
    <row r="210" spans="1:25" ht="10.5" hidden="1" customHeight="1" x14ac:dyDescent="0.2">
      <c r="A210" s="9"/>
      <c r="B210" s="10"/>
      <c r="C210" s="10"/>
      <c r="D210" s="10"/>
      <c r="E210" s="10"/>
      <c r="F210" s="10"/>
      <c r="G210" s="64"/>
      <c r="H210" s="65"/>
      <c r="I210" s="65"/>
      <c r="J210" s="64"/>
      <c r="K210" s="65"/>
      <c r="L210" s="66"/>
      <c r="M210" s="65"/>
      <c r="N210" s="65"/>
      <c r="O210" s="65"/>
      <c r="P210" s="67"/>
      <c r="Q210" s="68"/>
      <c r="R210" s="69"/>
      <c r="S210" s="69"/>
      <c r="T210" s="69"/>
      <c r="U210" s="69"/>
      <c r="V210" s="69"/>
      <c r="W210" s="64"/>
      <c r="X210" s="65"/>
      <c r="Y210" s="66"/>
    </row>
    <row r="211" spans="1:25" ht="4.5" customHeight="1" x14ac:dyDescent="0.2">
      <c r="A211" s="9"/>
      <c r="B211" s="10"/>
      <c r="C211" s="10"/>
      <c r="D211" s="10"/>
      <c r="E211" s="10"/>
      <c r="F211" s="10"/>
      <c r="G211" s="64"/>
      <c r="H211" s="65"/>
      <c r="I211" s="65"/>
      <c r="J211" s="64"/>
      <c r="K211" s="65"/>
      <c r="L211" s="66"/>
      <c r="M211" s="65"/>
      <c r="N211" s="65"/>
      <c r="O211" s="65"/>
      <c r="P211" s="67"/>
      <c r="Q211" s="68"/>
      <c r="R211" s="69"/>
      <c r="S211" s="69"/>
      <c r="T211" s="69"/>
      <c r="U211" s="69"/>
      <c r="V211" s="69"/>
      <c r="W211" s="64"/>
      <c r="X211" s="65"/>
      <c r="Y211" s="66"/>
    </row>
    <row r="212" spans="1:25" ht="11.25" customHeight="1" x14ac:dyDescent="0.2">
      <c r="A212" s="87" t="s">
        <v>55</v>
      </c>
      <c r="B212" s="88"/>
      <c r="C212" s="88"/>
      <c r="D212" s="88"/>
      <c r="E212" s="7"/>
      <c r="F212" s="7"/>
      <c r="G212" s="93">
        <f>SUM(G217)</f>
        <v>22653995.25</v>
      </c>
      <c r="H212" s="94"/>
      <c r="I212" s="58"/>
      <c r="J212" s="93" t="s">
        <v>99</v>
      </c>
      <c r="K212" s="94"/>
      <c r="L212" s="96"/>
      <c r="M212" s="94" t="s">
        <v>135</v>
      </c>
      <c r="N212" s="94"/>
      <c r="O212" s="58"/>
      <c r="P212" s="99">
        <v>0</v>
      </c>
      <c r="Q212" s="100"/>
      <c r="R212" s="59"/>
      <c r="S212" s="102">
        <v>0</v>
      </c>
      <c r="T212" s="102"/>
      <c r="U212" s="102"/>
      <c r="V212" s="59"/>
      <c r="W212" s="99">
        <f>+M212-P212</f>
        <v>17412434.48</v>
      </c>
      <c r="X212" s="102"/>
      <c r="Y212" s="100"/>
    </row>
    <row r="213" spans="1:25" ht="3.75" customHeight="1" x14ac:dyDescent="0.2">
      <c r="A213" s="87"/>
      <c r="B213" s="88"/>
      <c r="C213" s="88"/>
      <c r="D213" s="88"/>
      <c r="E213" s="7"/>
      <c r="F213" s="7"/>
      <c r="G213" s="93"/>
      <c r="H213" s="94"/>
      <c r="I213" s="58"/>
      <c r="J213" s="93"/>
      <c r="K213" s="94"/>
      <c r="L213" s="96"/>
      <c r="M213" s="58"/>
      <c r="N213" s="58"/>
      <c r="O213" s="58"/>
      <c r="P213" s="99"/>
      <c r="Q213" s="100"/>
      <c r="R213" s="59"/>
      <c r="S213" s="102"/>
      <c r="T213" s="102"/>
      <c r="U213" s="102"/>
      <c r="V213" s="59"/>
      <c r="W213" s="99"/>
      <c r="X213" s="102"/>
      <c r="Y213" s="100"/>
    </row>
    <row r="214" spans="1:25" ht="2.25" customHeight="1" x14ac:dyDescent="0.2">
      <c r="A214" s="87"/>
      <c r="B214" s="88"/>
      <c r="C214" s="88"/>
      <c r="D214" s="88"/>
      <c r="E214" s="7"/>
      <c r="F214" s="7"/>
      <c r="G214" s="74"/>
      <c r="H214" s="75"/>
      <c r="I214" s="75"/>
      <c r="J214" s="74"/>
      <c r="K214" s="75"/>
      <c r="L214" s="76"/>
      <c r="M214" s="75"/>
      <c r="N214" s="75"/>
      <c r="O214" s="75"/>
      <c r="P214" s="77"/>
      <c r="Q214" s="78"/>
      <c r="R214" s="79"/>
      <c r="S214" s="79"/>
      <c r="T214" s="79"/>
      <c r="U214" s="79"/>
      <c r="V214" s="79"/>
      <c r="W214" s="77"/>
      <c r="X214" s="79"/>
      <c r="Y214" s="78"/>
    </row>
    <row r="215" spans="1:25" ht="8.25" customHeight="1" x14ac:dyDescent="0.2">
      <c r="A215" s="9"/>
      <c r="B215" s="10"/>
      <c r="C215" s="10"/>
      <c r="D215" s="10"/>
      <c r="E215" s="10"/>
      <c r="F215" s="10"/>
      <c r="G215" s="64"/>
      <c r="H215" s="65"/>
      <c r="I215" s="65"/>
      <c r="J215" s="64"/>
      <c r="K215" s="65"/>
      <c r="L215" s="66"/>
      <c r="M215" s="65"/>
      <c r="N215" s="65"/>
      <c r="O215" s="65"/>
      <c r="P215" s="67"/>
      <c r="Q215" s="68"/>
      <c r="R215" s="69"/>
      <c r="S215" s="69"/>
      <c r="T215" s="69"/>
      <c r="U215" s="69"/>
      <c r="V215" s="69"/>
      <c r="W215" s="64"/>
      <c r="X215" s="65"/>
      <c r="Y215" s="66"/>
    </row>
    <row r="216" spans="1:25" ht="4.5" customHeight="1" x14ac:dyDescent="0.2">
      <c r="A216" s="9"/>
      <c r="B216" s="10"/>
      <c r="C216" s="10"/>
      <c r="D216" s="10"/>
      <c r="E216" s="10"/>
      <c r="F216" s="10"/>
      <c r="G216" s="64"/>
      <c r="H216" s="65"/>
      <c r="I216" s="65"/>
      <c r="J216" s="64"/>
      <c r="K216" s="65"/>
      <c r="L216" s="66"/>
      <c r="M216" s="65"/>
      <c r="N216" s="65"/>
      <c r="O216" s="65"/>
      <c r="P216" s="67"/>
      <c r="Q216" s="68"/>
      <c r="R216" s="69"/>
      <c r="S216" s="69"/>
      <c r="T216" s="69"/>
      <c r="U216" s="69"/>
      <c r="V216" s="69"/>
      <c r="W216" s="64"/>
      <c r="X216" s="65"/>
      <c r="Y216" s="66"/>
    </row>
    <row r="217" spans="1:25" ht="11.25" customHeight="1" x14ac:dyDescent="0.2">
      <c r="A217" s="103" t="s">
        <v>62</v>
      </c>
      <c r="B217" s="104"/>
      <c r="C217" s="104"/>
      <c r="D217" s="104"/>
      <c r="E217" s="10"/>
      <c r="F217" s="10"/>
      <c r="G217" s="82">
        <v>22653995.25</v>
      </c>
      <c r="H217" s="83"/>
      <c r="I217" s="65"/>
      <c r="J217" s="82" t="s">
        <v>99</v>
      </c>
      <c r="K217" s="83"/>
      <c r="L217" s="84"/>
      <c r="M217" s="83" t="s">
        <v>135</v>
      </c>
      <c r="N217" s="83"/>
      <c r="O217" s="65"/>
      <c r="P217" s="105">
        <v>0</v>
      </c>
      <c r="Q217" s="106"/>
      <c r="R217" s="69"/>
      <c r="S217" s="107">
        <v>0</v>
      </c>
      <c r="T217" s="107"/>
      <c r="U217" s="107"/>
      <c r="V217" s="69"/>
      <c r="W217" s="82">
        <f>+M217-P217</f>
        <v>17412434.48</v>
      </c>
      <c r="X217" s="83"/>
      <c r="Y217" s="84"/>
    </row>
    <row r="218" spans="1:25" ht="3.75" customHeight="1" x14ac:dyDescent="0.2">
      <c r="A218" s="103"/>
      <c r="B218" s="104"/>
      <c r="C218" s="104"/>
      <c r="D218" s="104"/>
      <c r="E218" s="10"/>
      <c r="F218" s="10"/>
      <c r="G218" s="82"/>
      <c r="H218" s="83"/>
      <c r="I218" s="65"/>
      <c r="J218" s="82"/>
      <c r="K218" s="83"/>
      <c r="L218" s="84"/>
      <c r="M218" s="65"/>
      <c r="N218" s="65"/>
      <c r="O218" s="65"/>
      <c r="P218" s="105"/>
      <c r="Q218" s="106"/>
      <c r="R218" s="69"/>
      <c r="S218" s="107"/>
      <c r="T218" s="107"/>
      <c r="U218" s="107"/>
      <c r="V218" s="69"/>
      <c r="W218" s="82"/>
      <c r="X218" s="83"/>
      <c r="Y218" s="84"/>
    </row>
    <row r="219" spans="1:25" ht="2.25" customHeight="1" x14ac:dyDescent="0.2">
      <c r="A219" s="103"/>
      <c r="B219" s="104"/>
      <c r="C219" s="104"/>
      <c r="D219" s="104"/>
      <c r="E219" s="10"/>
      <c r="F219" s="10"/>
      <c r="G219" s="64"/>
      <c r="H219" s="65"/>
      <c r="I219" s="65"/>
      <c r="J219" s="64"/>
      <c r="K219" s="65"/>
      <c r="L219" s="66"/>
      <c r="M219" s="65"/>
      <c r="N219" s="65"/>
      <c r="O219" s="65"/>
      <c r="P219" s="67"/>
      <c r="Q219" s="68"/>
      <c r="R219" s="69"/>
      <c r="S219" s="69"/>
      <c r="T219" s="69"/>
      <c r="U219" s="69"/>
      <c r="V219" s="69"/>
      <c r="W219" s="64"/>
      <c r="X219" s="65"/>
      <c r="Y219" s="66"/>
    </row>
    <row r="220" spans="1:25" ht="4.5" customHeight="1" x14ac:dyDescent="0.2">
      <c r="A220" s="8"/>
      <c r="B220" s="7"/>
      <c r="C220" s="7"/>
      <c r="D220" s="7"/>
      <c r="E220" s="7"/>
      <c r="F220" s="7"/>
      <c r="G220" s="74"/>
      <c r="H220" s="75"/>
      <c r="I220" s="75"/>
      <c r="J220" s="74"/>
      <c r="K220" s="75"/>
      <c r="L220" s="76"/>
      <c r="M220" s="75"/>
      <c r="N220" s="75"/>
      <c r="O220" s="75"/>
      <c r="P220" s="77"/>
      <c r="Q220" s="78"/>
      <c r="R220" s="79"/>
      <c r="S220" s="79"/>
      <c r="T220" s="79"/>
      <c r="U220" s="79"/>
      <c r="V220" s="79"/>
      <c r="W220" s="77"/>
      <c r="X220" s="79"/>
      <c r="Y220" s="78"/>
    </row>
    <row r="221" spans="1:25" ht="11.25" customHeight="1" x14ac:dyDescent="0.2">
      <c r="A221" s="87" t="s">
        <v>56</v>
      </c>
      <c r="B221" s="88"/>
      <c r="C221" s="88"/>
      <c r="D221" s="88"/>
      <c r="E221" s="7"/>
      <c r="F221" s="7"/>
      <c r="G221" s="93">
        <f>G226+G229</f>
        <v>28482242.84</v>
      </c>
      <c r="H221" s="94"/>
      <c r="I221" s="58"/>
      <c r="J221" s="93">
        <v>0</v>
      </c>
      <c r="K221" s="94"/>
      <c r="L221" s="96"/>
      <c r="M221" s="94" t="s">
        <v>136</v>
      </c>
      <c r="N221" s="94"/>
      <c r="O221" s="58"/>
      <c r="P221" s="99" t="s">
        <v>176</v>
      </c>
      <c r="Q221" s="100"/>
      <c r="R221" s="59"/>
      <c r="S221" s="102" t="s">
        <v>176</v>
      </c>
      <c r="T221" s="102"/>
      <c r="U221" s="102"/>
      <c r="V221" s="59"/>
      <c r="W221" s="99">
        <f>+M221-P221</f>
        <v>14308737.449999999</v>
      </c>
      <c r="X221" s="102"/>
      <c r="Y221" s="100"/>
    </row>
    <row r="222" spans="1:25" ht="3.75" customHeight="1" x14ac:dyDescent="0.2">
      <c r="A222" s="87"/>
      <c r="B222" s="88"/>
      <c r="C222" s="88"/>
      <c r="D222" s="88"/>
      <c r="E222" s="7"/>
      <c r="F222" s="7"/>
      <c r="G222" s="93"/>
      <c r="H222" s="94"/>
      <c r="I222" s="58"/>
      <c r="J222" s="93"/>
      <c r="K222" s="94"/>
      <c r="L222" s="96"/>
      <c r="M222" s="58"/>
      <c r="N222" s="58"/>
      <c r="O222" s="58"/>
      <c r="P222" s="99"/>
      <c r="Q222" s="100"/>
      <c r="R222" s="59"/>
      <c r="S222" s="102"/>
      <c r="T222" s="102"/>
      <c r="U222" s="102"/>
      <c r="V222" s="59"/>
      <c r="W222" s="99"/>
      <c r="X222" s="102"/>
      <c r="Y222" s="100"/>
    </row>
    <row r="223" spans="1:25" ht="2.25" customHeight="1" x14ac:dyDescent="0.2">
      <c r="A223" s="87"/>
      <c r="B223" s="88"/>
      <c r="C223" s="88"/>
      <c r="D223" s="88"/>
      <c r="E223" s="7"/>
      <c r="F223" s="7"/>
      <c r="G223" s="74"/>
      <c r="H223" s="75"/>
      <c r="I223" s="75"/>
      <c r="J223" s="74"/>
      <c r="K223" s="75"/>
      <c r="L223" s="76"/>
      <c r="M223" s="75"/>
      <c r="N223" s="75"/>
      <c r="O223" s="75"/>
      <c r="P223" s="77"/>
      <c r="Q223" s="78"/>
      <c r="R223" s="79"/>
      <c r="S223" s="79"/>
      <c r="T223" s="79"/>
      <c r="U223" s="79"/>
      <c r="V223" s="79"/>
      <c r="W223" s="77"/>
      <c r="X223" s="79"/>
      <c r="Y223" s="78"/>
    </row>
    <row r="224" spans="1:25" ht="8.25" customHeight="1" x14ac:dyDescent="0.2">
      <c r="A224" s="9"/>
      <c r="B224" s="10"/>
      <c r="C224" s="10"/>
      <c r="D224" s="10"/>
      <c r="E224" s="10"/>
      <c r="F224" s="10"/>
      <c r="G224" s="64"/>
      <c r="H224" s="65"/>
      <c r="I224" s="65"/>
      <c r="J224" s="64"/>
      <c r="K224" s="65"/>
      <c r="L224" s="66"/>
      <c r="M224" s="65"/>
      <c r="N224" s="65"/>
      <c r="O224" s="65"/>
      <c r="P224" s="67"/>
      <c r="Q224" s="68"/>
      <c r="R224" s="69"/>
      <c r="S224" s="69"/>
      <c r="T224" s="69"/>
      <c r="U224" s="69"/>
      <c r="V224" s="69"/>
      <c r="W224" s="64"/>
      <c r="X224" s="65"/>
      <c r="Y224" s="66"/>
    </row>
    <row r="225" spans="1:25" ht="4.5" customHeight="1" x14ac:dyDescent="0.2">
      <c r="A225" s="9"/>
      <c r="B225" s="10"/>
      <c r="C225" s="10"/>
      <c r="D225" s="10"/>
      <c r="E225" s="10"/>
      <c r="F225" s="10"/>
      <c r="G225" s="64"/>
      <c r="H225" s="65"/>
      <c r="I225" s="65"/>
      <c r="J225" s="64"/>
      <c r="K225" s="65"/>
      <c r="L225" s="66"/>
      <c r="M225" s="65"/>
      <c r="N225" s="65"/>
      <c r="O225" s="65"/>
      <c r="P225" s="67"/>
      <c r="Q225" s="68"/>
      <c r="R225" s="69"/>
      <c r="S225" s="69"/>
      <c r="T225" s="69"/>
      <c r="U225" s="69"/>
      <c r="V225" s="69"/>
      <c r="W225" s="64"/>
      <c r="X225" s="65"/>
      <c r="Y225" s="66"/>
    </row>
    <row r="226" spans="1:25" ht="11.25" customHeight="1" x14ac:dyDescent="0.2">
      <c r="A226" s="103" t="s">
        <v>57</v>
      </c>
      <c r="B226" s="104"/>
      <c r="C226" s="104"/>
      <c r="D226" s="104"/>
      <c r="E226" s="10"/>
      <c r="F226" s="10"/>
      <c r="G226" s="82">
        <v>11585146.460000001</v>
      </c>
      <c r="H226" s="83"/>
      <c r="I226" s="65"/>
      <c r="J226" s="82">
        <v>0</v>
      </c>
      <c r="K226" s="83"/>
      <c r="L226" s="84"/>
      <c r="M226" s="83" t="s">
        <v>137</v>
      </c>
      <c r="N226" s="83"/>
      <c r="O226" s="65"/>
      <c r="P226" s="105" t="s">
        <v>177</v>
      </c>
      <c r="Q226" s="106"/>
      <c r="R226" s="69"/>
      <c r="S226" s="107" t="s">
        <v>177</v>
      </c>
      <c r="T226" s="107"/>
      <c r="U226" s="107"/>
      <c r="V226" s="69"/>
      <c r="W226" s="82">
        <f>+M226-P226</f>
        <v>5906586.8800000008</v>
      </c>
      <c r="X226" s="83"/>
      <c r="Y226" s="84"/>
    </row>
    <row r="227" spans="1:25" ht="3.75" customHeight="1" x14ac:dyDescent="0.2">
      <c r="A227" s="103"/>
      <c r="B227" s="104"/>
      <c r="C227" s="104"/>
      <c r="D227" s="104"/>
      <c r="E227" s="10"/>
      <c r="F227" s="10"/>
      <c r="G227" s="82"/>
      <c r="H227" s="83"/>
      <c r="I227" s="65"/>
      <c r="J227" s="82"/>
      <c r="K227" s="83"/>
      <c r="L227" s="84"/>
      <c r="M227" s="65"/>
      <c r="N227" s="65"/>
      <c r="O227" s="65"/>
      <c r="P227" s="105"/>
      <c r="Q227" s="106"/>
      <c r="R227" s="69"/>
      <c r="S227" s="107"/>
      <c r="T227" s="107"/>
      <c r="U227" s="107"/>
      <c r="V227" s="69"/>
      <c r="W227" s="82"/>
      <c r="X227" s="83"/>
      <c r="Y227" s="84"/>
    </row>
    <row r="228" spans="1:25" ht="2.25" customHeight="1" x14ac:dyDescent="0.2">
      <c r="A228" s="103"/>
      <c r="B228" s="104"/>
      <c r="C228" s="104"/>
      <c r="D228" s="104"/>
      <c r="E228" s="10"/>
      <c r="F228" s="10"/>
      <c r="G228" s="64"/>
      <c r="H228" s="65"/>
      <c r="I228" s="65"/>
      <c r="J228" s="64"/>
      <c r="K228" s="65"/>
      <c r="L228" s="66"/>
      <c r="M228" s="65"/>
      <c r="N228" s="65"/>
      <c r="O228" s="65"/>
      <c r="P228" s="67"/>
      <c r="Q228" s="68"/>
      <c r="R228" s="69"/>
      <c r="S228" s="69"/>
      <c r="T228" s="69"/>
      <c r="U228" s="69"/>
      <c r="V228" s="69"/>
      <c r="W228" s="64"/>
      <c r="X228" s="65"/>
      <c r="Y228" s="66"/>
    </row>
    <row r="229" spans="1:25" ht="11.25" customHeight="1" x14ac:dyDescent="0.2">
      <c r="A229" s="103" t="s">
        <v>58</v>
      </c>
      <c r="B229" s="104"/>
      <c r="C229" s="104"/>
      <c r="D229" s="104"/>
      <c r="E229" s="10"/>
      <c r="F229" s="10"/>
      <c r="G229" s="82">
        <v>16897096.379999999</v>
      </c>
      <c r="H229" s="83"/>
      <c r="I229" s="65"/>
      <c r="J229" s="82">
        <v>0</v>
      </c>
      <c r="K229" s="83"/>
      <c r="L229" s="84"/>
      <c r="M229" s="83" t="s">
        <v>138</v>
      </c>
      <c r="N229" s="83"/>
      <c r="O229" s="65"/>
      <c r="P229" s="105" t="s">
        <v>178</v>
      </c>
      <c r="Q229" s="106"/>
      <c r="R229" s="69"/>
      <c r="S229" s="107" t="s">
        <v>178</v>
      </c>
      <c r="T229" s="107"/>
      <c r="U229" s="107"/>
      <c r="V229" s="69"/>
      <c r="W229" s="82">
        <f>+M229-P229</f>
        <v>8402150.5699999984</v>
      </c>
      <c r="X229" s="83"/>
      <c r="Y229" s="84"/>
    </row>
    <row r="230" spans="1:25" ht="3.75" customHeight="1" x14ac:dyDescent="0.2">
      <c r="A230" s="103"/>
      <c r="B230" s="104"/>
      <c r="C230" s="104"/>
      <c r="D230" s="104"/>
      <c r="E230" s="10"/>
      <c r="F230" s="10"/>
      <c r="G230" s="82"/>
      <c r="H230" s="83"/>
      <c r="I230" s="65"/>
      <c r="J230" s="82"/>
      <c r="K230" s="83"/>
      <c r="L230" s="84"/>
      <c r="M230" s="65"/>
      <c r="N230" s="65"/>
      <c r="O230" s="65"/>
      <c r="P230" s="105"/>
      <c r="Q230" s="106"/>
      <c r="R230" s="69"/>
      <c r="S230" s="107"/>
      <c r="T230" s="107"/>
      <c r="U230" s="107"/>
      <c r="V230" s="69"/>
      <c r="W230" s="82"/>
      <c r="X230" s="83"/>
      <c r="Y230" s="84"/>
    </row>
    <row r="231" spans="1:25" ht="2.25" customHeight="1" x14ac:dyDescent="0.2">
      <c r="A231" s="103"/>
      <c r="B231" s="104"/>
      <c r="C231" s="104"/>
      <c r="D231" s="104"/>
      <c r="E231" s="10"/>
      <c r="F231" s="10"/>
      <c r="G231" s="64"/>
      <c r="H231" s="65"/>
      <c r="I231" s="65"/>
      <c r="J231" s="64"/>
      <c r="K231" s="65"/>
      <c r="L231" s="66"/>
      <c r="M231" s="65"/>
      <c r="N231" s="65"/>
      <c r="O231" s="65"/>
      <c r="P231" s="67"/>
      <c r="Q231" s="68"/>
      <c r="R231" s="69"/>
      <c r="S231" s="69"/>
      <c r="T231" s="69"/>
      <c r="U231" s="69"/>
      <c r="V231" s="69"/>
      <c r="W231" s="64"/>
      <c r="X231" s="65"/>
      <c r="Y231" s="66"/>
    </row>
    <row r="232" spans="1:25" ht="4.5" customHeight="1" x14ac:dyDescent="0.2">
      <c r="A232" s="9"/>
      <c r="B232" s="10"/>
      <c r="C232" s="10"/>
      <c r="D232" s="10"/>
      <c r="E232" s="10"/>
      <c r="F232" s="10"/>
      <c r="G232" s="64"/>
      <c r="H232" s="65"/>
      <c r="I232" s="65"/>
      <c r="J232" s="64"/>
      <c r="K232" s="65"/>
      <c r="L232" s="66"/>
      <c r="M232" s="65"/>
      <c r="N232" s="65"/>
      <c r="O232" s="65"/>
      <c r="P232" s="67"/>
      <c r="Q232" s="68"/>
      <c r="R232" s="69"/>
      <c r="S232" s="69"/>
      <c r="T232" s="69"/>
      <c r="U232" s="69"/>
      <c r="V232" s="69"/>
      <c r="W232" s="64"/>
      <c r="X232" s="65"/>
      <c r="Y232" s="66"/>
    </row>
    <row r="233" spans="1:25" ht="11.25" customHeight="1" x14ac:dyDescent="0.2">
      <c r="A233" s="85" t="s">
        <v>59</v>
      </c>
      <c r="B233" s="86"/>
      <c r="C233" s="86"/>
      <c r="D233" s="86"/>
      <c r="E233" s="11"/>
      <c r="F233" s="11"/>
      <c r="G233" s="91">
        <f>G18+G52+G97+G145+G162+G198+G212+G221</f>
        <v>517361272</v>
      </c>
      <c r="H233" s="92"/>
      <c r="I233" s="80"/>
      <c r="J233" s="91">
        <f>J18+J52+J145+J162+J198+J212+J221+J97</f>
        <v>49456017.510000005</v>
      </c>
      <c r="K233" s="92"/>
      <c r="L233" s="95"/>
      <c r="M233" s="92">
        <f>M18+M52+M145+M162+M198+M212+M221+M97</f>
        <v>566817289.50999987</v>
      </c>
      <c r="N233" s="92"/>
      <c r="O233" s="80"/>
      <c r="P233" s="97">
        <f>P18+P52+P145+P162+P198+P212+P221+P97</f>
        <v>249329018.95000002</v>
      </c>
      <c r="Q233" s="98"/>
      <c r="R233" s="81"/>
      <c r="S233" s="101">
        <f>S18+S52+S97+S145+S162+S198+S212+S221</f>
        <v>230156174.10000002</v>
      </c>
      <c r="T233" s="101"/>
      <c r="U233" s="101"/>
      <c r="V233" s="81"/>
      <c r="W233" s="97">
        <f>+M233-P233</f>
        <v>317488270.55999982</v>
      </c>
      <c r="X233" s="101"/>
      <c r="Y233" s="98"/>
    </row>
    <row r="234" spans="1:25" ht="3.75" customHeight="1" x14ac:dyDescent="0.2">
      <c r="A234" s="87"/>
      <c r="B234" s="88"/>
      <c r="C234" s="88"/>
      <c r="D234" s="88"/>
      <c r="E234" s="7"/>
      <c r="F234" s="7"/>
      <c r="G234" s="93"/>
      <c r="H234" s="94"/>
      <c r="I234" s="75"/>
      <c r="J234" s="93"/>
      <c r="K234" s="94"/>
      <c r="L234" s="96"/>
      <c r="M234" s="75"/>
      <c r="N234" s="75"/>
      <c r="O234" s="75"/>
      <c r="P234" s="99">
        <f>P19+P53+P146+P163+P199+P213+P222+P98</f>
        <v>0</v>
      </c>
      <c r="Q234" s="100"/>
      <c r="R234" s="79"/>
      <c r="S234" s="102"/>
      <c r="T234" s="102"/>
      <c r="U234" s="102"/>
      <c r="V234" s="79"/>
      <c r="W234" s="99"/>
      <c r="X234" s="102"/>
      <c r="Y234" s="100"/>
    </row>
    <row r="235" spans="1:25" ht="2.25" customHeight="1" x14ac:dyDescent="0.2">
      <c r="A235" s="89"/>
      <c r="B235" s="90"/>
      <c r="C235" s="90"/>
      <c r="D235" s="90"/>
      <c r="E235" s="12"/>
      <c r="F235" s="12"/>
      <c r="G235" s="13"/>
      <c r="H235" s="12"/>
      <c r="I235" s="12"/>
      <c r="J235" s="13"/>
      <c r="K235" s="12"/>
      <c r="L235" s="14"/>
      <c r="M235" s="12"/>
      <c r="N235" s="12"/>
      <c r="O235" s="12"/>
      <c r="P235" s="27"/>
      <c r="Q235" s="28"/>
      <c r="R235" s="29"/>
      <c r="S235" s="29"/>
      <c r="T235" s="29"/>
      <c r="U235" s="29"/>
      <c r="V235" s="29"/>
      <c r="W235" s="27"/>
      <c r="X235" s="29"/>
      <c r="Y235" s="28"/>
    </row>
    <row r="236" spans="1:25" ht="8.25" customHeight="1" x14ac:dyDescent="0.2"/>
    <row r="237" spans="1:25" ht="8.25" customHeight="1" x14ac:dyDescent="0.2"/>
    <row r="238" spans="1:25" ht="8.25" customHeight="1" x14ac:dyDescent="0.2"/>
    <row r="239" spans="1:25" ht="8.25" customHeight="1" x14ac:dyDescent="0.2"/>
    <row r="240" spans="1:25" ht="8.25" customHeight="1" x14ac:dyDescent="0.2"/>
    <row r="241" spans="1:24" ht="8.25" customHeight="1" x14ac:dyDescent="0.2"/>
    <row r="242" spans="1:24" ht="8.25" customHeight="1" x14ac:dyDescent="0.2"/>
    <row r="244" spans="1:24" ht="12.75" customHeight="1" x14ac:dyDescent="0.2">
      <c r="A244" s="15"/>
      <c r="B244" s="15"/>
      <c r="C244" s="15"/>
      <c r="D244" s="16"/>
      <c r="E244" s="1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31"/>
      <c r="Q244" s="31"/>
      <c r="R244" s="31"/>
      <c r="S244" s="31"/>
      <c r="T244" s="31"/>
      <c r="U244" s="31"/>
      <c r="V244" s="31"/>
      <c r="W244" s="15"/>
      <c r="X244" s="15"/>
    </row>
    <row r="245" spans="1:24" ht="12.75" customHeight="1" x14ac:dyDescent="0.2">
      <c r="A245" s="15"/>
      <c r="B245" s="15"/>
      <c r="C245" s="15"/>
      <c r="D245" s="16"/>
      <c r="E245" s="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31"/>
      <c r="Q245" s="31"/>
      <c r="R245" s="31"/>
      <c r="S245" s="31"/>
      <c r="T245" s="31"/>
      <c r="U245" s="31"/>
      <c r="V245" s="31"/>
      <c r="W245" s="15"/>
      <c r="X245" s="15"/>
    </row>
    <row r="246" spans="1:24" ht="12.75" customHeight="1" x14ac:dyDescent="0.2">
      <c r="A246" s="15"/>
      <c r="B246" s="15"/>
      <c r="C246" s="15"/>
      <c r="D246" s="16"/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31"/>
      <c r="Q246" s="31"/>
      <c r="R246" s="31"/>
      <c r="S246" s="31"/>
      <c r="T246" s="31"/>
      <c r="U246" s="31"/>
      <c r="V246" s="31"/>
      <c r="W246" s="15"/>
      <c r="X246" s="15"/>
    </row>
    <row r="247" spans="1:24" ht="12.75" customHeight="1" x14ac:dyDescent="0.2">
      <c r="A247" s="17"/>
      <c r="B247" s="17"/>
      <c r="C247" s="17"/>
      <c r="D247"/>
      <c r="E24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32"/>
      <c r="Q247" s="32"/>
      <c r="R247" s="32"/>
      <c r="S247" s="32"/>
      <c r="T247" s="32"/>
      <c r="U247" s="32"/>
      <c r="V247" s="32"/>
      <c r="W247" s="17"/>
      <c r="X247" s="17"/>
    </row>
    <row r="248" spans="1:24" ht="12.75" customHeight="1" x14ac:dyDescent="0.2">
      <c r="A248" s="17"/>
      <c r="B248" s="17"/>
      <c r="C248" s="17"/>
      <c r="D248"/>
      <c r="E24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32"/>
      <c r="Q248" s="32"/>
      <c r="R248" s="32"/>
      <c r="S248" s="32"/>
      <c r="T248" s="32"/>
      <c r="U248" s="32"/>
      <c r="V248" s="32"/>
      <c r="W248" s="17"/>
      <c r="X248" s="17"/>
    </row>
    <row r="249" spans="1:24" ht="12.75" customHeight="1" x14ac:dyDescent="0.2">
      <c r="A249" s="17"/>
      <c r="B249" s="17"/>
      <c r="C249" s="17"/>
      <c r="D249"/>
      <c r="E24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32"/>
      <c r="Q249" s="32"/>
      <c r="R249" s="32"/>
      <c r="S249" s="32"/>
      <c r="T249" s="32"/>
      <c r="U249" s="32"/>
      <c r="V249" s="32"/>
      <c r="W249" s="17"/>
      <c r="X249" s="17"/>
    </row>
    <row r="250" spans="1:24" ht="12.75" customHeight="1" x14ac:dyDescent="0.2">
      <c r="A250" s="17"/>
      <c r="B250" s="17"/>
      <c r="C250" s="17"/>
      <c r="D250"/>
      <c r="E250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32"/>
      <c r="Q250" s="32"/>
      <c r="R250" s="32"/>
      <c r="S250" s="32"/>
      <c r="T250" s="32"/>
      <c r="U250" s="32"/>
      <c r="V250" s="32"/>
      <c r="W250" s="17"/>
      <c r="X250" s="17"/>
    </row>
    <row r="251" spans="1:24" ht="12.75" customHeight="1" x14ac:dyDescent="0.2">
      <c r="A251" s="17"/>
      <c r="B251" s="17"/>
      <c r="C251" s="17"/>
      <c r="D251"/>
      <c r="E25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2"/>
      <c r="Q251" s="32"/>
      <c r="R251" s="32"/>
      <c r="S251" s="32"/>
      <c r="T251" s="32"/>
      <c r="U251" s="32"/>
      <c r="V251" s="32"/>
      <c r="W251" s="17"/>
      <c r="X251" s="17"/>
    </row>
    <row r="252" spans="1:24" ht="12.75" customHeight="1" x14ac:dyDescent="0.2">
      <c r="A252" s="17"/>
      <c r="B252" s="17"/>
      <c r="C252" s="17"/>
      <c r="D252"/>
      <c r="E252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32"/>
      <c r="Q252" s="32"/>
      <c r="R252" s="32"/>
      <c r="S252" s="32"/>
      <c r="T252" s="32"/>
      <c r="U252" s="32"/>
      <c r="V252" s="32"/>
      <c r="W252" s="17"/>
      <c r="X252" s="17"/>
    </row>
    <row r="253" spans="1:24" ht="12.75" customHeight="1" x14ac:dyDescent="0.2">
      <c r="A253" s="17"/>
      <c r="B253" s="17"/>
      <c r="C253" s="17"/>
      <c r="D253"/>
      <c r="E25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32"/>
      <c r="Q253" s="32"/>
      <c r="R253" s="32"/>
      <c r="S253" s="32"/>
      <c r="T253" s="32"/>
      <c r="U253" s="32"/>
      <c r="V253" s="32"/>
      <c r="W253" s="17"/>
      <c r="X253" s="17"/>
    </row>
    <row r="254" spans="1:24" ht="12.75" customHeight="1" x14ac:dyDescent="0.2">
      <c r="A254" s="17"/>
      <c r="B254" s="17"/>
      <c r="C254" s="17"/>
      <c r="D254"/>
      <c r="E25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32"/>
      <c r="Q254" s="32"/>
      <c r="R254" s="32"/>
      <c r="S254" s="32"/>
      <c r="T254" s="32"/>
      <c r="U254" s="32"/>
      <c r="V254" s="32"/>
      <c r="W254" s="17"/>
      <c r="X254" s="17"/>
    </row>
  </sheetData>
  <mergeCells count="405">
    <mergeCell ref="AC191:AD192"/>
    <mergeCell ref="AF191:AH192"/>
    <mergeCell ref="AC198:AD199"/>
    <mergeCell ref="AF198:AH199"/>
    <mergeCell ref="AC202:AD203"/>
    <mergeCell ref="AF202:AH203"/>
    <mergeCell ref="AC205:AD206"/>
    <mergeCell ref="AF205:AH206"/>
    <mergeCell ref="AC171:AD172"/>
    <mergeCell ref="AF171:AH172"/>
    <mergeCell ref="AC175:AD176"/>
    <mergeCell ref="AF175:AH176"/>
    <mergeCell ref="AC179:AD180"/>
    <mergeCell ref="AF179:AH180"/>
    <mergeCell ref="AC183:AD184"/>
    <mergeCell ref="AF183:AH184"/>
    <mergeCell ref="AC187:AD188"/>
    <mergeCell ref="AF187:AH188"/>
    <mergeCell ref="AC150:AD151"/>
    <mergeCell ref="AF150:AH151"/>
    <mergeCell ref="AC154:AD155"/>
    <mergeCell ref="AF154:AH155"/>
    <mergeCell ref="AC158:AD159"/>
    <mergeCell ref="AF158:AH159"/>
    <mergeCell ref="AC162:AD163"/>
    <mergeCell ref="AF162:AH163"/>
    <mergeCell ref="AC167:AD168"/>
    <mergeCell ref="AF167:AH168"/>
    <mergeCell ref="AF126:AH127"/>
    <mergeCell ref="AC131:AD132"/>
    <mergeCell ref="AF131:AH132"/>
    <mergeCell ref="AC136:AD137"/>
    <mergeCell ref="AF136:AH137"/>
    <mergeCell ref="AC141:AD142"/>
    <mergeCell ref="AF141:AH142"/>
    <mergeCell ref="AC145:AD146"/>
    <mergeCell ref="AF145:AH146"/>
    <mergeCell ref="AF116:AH117"/>
    <mergeCell ref="AB48:AC49"/>
    <mergeCell ref="AE48:AH49"/>
    <mergeCell ref="AB23:AC24"/>
    <mergeCell ref="AE23:AH24"/>
    <mergeCell ref="AB28:AC29"/>
    <mergeCell ref="AE28:AH29"/>
    <mergeCell ref="AB33:AC34"/>
    <mergeCell ref="AE33:AH34"/>
    <mergeCell ref="AB38:AC39"/>
    <mergeCell ref="AE38:AH39"/>
    <mergeCell ref="AB43:AC44"/>
    <mergeCell ref="AE43:AH44"/>
    <mergeCell ref="AC121:AD121"/>
    <mergeCell ref="AF121:AH121"/>
    <mergeCell ref="AC126:AD127"/>
    <mergeCell ref="M8:Q9"/>
    <mergeCell ref="AD100:AF101"/>
    <mergeCell ref="T15:U15"/>
    <mergeCell ref="X15:Y15"/>
    <mergeCell ref="W33:Y34"/>
    <mergeCell ref="W43:Y44"/>
    <mergeCell ref="W52:Y53"/>
    <mergeCell ref="W62:Y63"/>
    <mergeCell ref="W73:Y74"/>
    <mergeCell ref="W83:Y83"/>
    <mergeCell ref="W93:Y94"/>
    <mergeCell ref="W102:Y103"/>
    <mergeCell ref="W112:Y112"/>
    <mergeCell ref="W121:Y121"/>
    <mergeCell ref="AC102:AD103"/>
    <mergeCell ref="AF102:AH103"/>
    <mergeCell ref="AC107:AD108"/>
    <mergeCell ref="AF107:AH108"/>
    <mergeCell ref="AC112:AD112"/>
    <mergeCell ref="AF112:AH112"/>
    <mergeCell ref="AC116:AD117"/>
    <mergeCell ref="D1:R1"/>
    <mergeCell ref="A3:Z6"/>
    <mergeCell ref="B9:E14"/>
    <mergeCell ref="G11:H13"/>
    <mergeCell ref="K11:L14"/>
    <mergeCell ref="M11:N12"/>
    <mergeCell ref="S11:U13"/>
    <mergeCell ref="W11:Y13"/>
    <mergeCell ref="P12:Q13"/>
    <mergeCell ref="A18:D20"/>
    <mergeCell ref="G18:H19"/>
    <mergeCell ref="J18:L19"/>
    <mergeCell ref="M18:N18"/>
    <mergeCell ref="P18:Q19"/>
    <mergeCell ref="S18:U19"/>
    <mergeCell ref="W18:Y19"/>
    <mergeCell ref="W23:Y24"/>
    <mergeCell ref="A28:D30"/>
    <mergeCell ref="G28:H29"/>
    <mergeCell ref="J28:L29"/>
    <mergeCell ref="M28:N28"/>
    <mergeCell ref="P28:Q29"/>
    <mergeCell ref="S28:U29"/>
    <mergeCell ref="W28:Y29"/>
    <mergeCell ref="A23:D25"/>
    <mergeCell ref="G23:H24"/>
    <mergeCell ref="J23:L24"/>
    <mergeCell ref="M23:N23"/>
    <mergeCell ref="P23:Q24"/>
    <mergeCell ref="S23:U24"/>
    <mergeCell ref="A38:D40"/>
    <mergeCell ref="G38:H39"/>
    <mergeCell ref="J38:L39"/>
    <mergeCell ref="M38:N38"/>
    <mergeCell ref="P38:Q39"/>
    <mergeCell ref="S38:U39"/>
    <mergeCell ref="W38:Y39"/>
    <mergeCell ref="A33:D35"/>
    <mergeCell ref="G33:H34"/>
    <mergeCell ref="J33:L34"/>
    <mergeCell ref="M33:N33"/>
    <mergeCell ref="P33:Q34"/>
    <mergeCell ref="S33:U34"/>
    <mergeCell ref="A48:D50"/>
    <mergeCell ref="G48:H49"/>
    <mergeCell ref="J48:L49"/>
    <mergeCell ref="M48:N48"/>
    <mergeCell ref="P48:Q49"/>
    <mergeCell ref="S48:U49"/>
    <mergeCell ref="W48:Y49"/>
    <mergeCell ref="A43:D45"/>
    <mergeCell ref="G43:H44"/>
    <mergeCell ref="J43:L44"/>
    <mergeCell ref="M43:N43"/>
    <mergeCell ref="P43:Q44"/>
    <mergeCell ref="S43:U44"/>
    <mergeCell ref="A57:D59"/>
    <mergeCell ref="G57:H57"/>
    <mergeCell ref="J57:L57"/>
    <mergeCell ref="M57:N57"/>
    <mergeCell ref="P57:Q57"/>
    <mergeCell ref="S57:U57"/>
    <mergeCell ref="W57:Y57"/>
    <mergeCell ref="A52:D54"/>
    <mergeCell ref="G52:H53"/>
    <mergeCell ref="J52:L53"/>
    <mergeCell ref="M52:N52"/>
    <mergeCell ref="P52:Q53"/>
    <mergeCell ref="S52:U53"/>
    <mergeCell ref="A68:D70"/>
    <mergeCell ref="G68:H69"/>
    <mergeCell ref="J68:L69"/>
    <mergeCell ref="M68:N68"/>
    <mergeCell ref="P68:Q69"/>
    <mergeCell ref="S68:U69"/>
    <mergeCell ref="W68:Y69"/>
    <mergeCell ref="A62:D64"/>
    <mergeCell ref="G62:H63"/>
    <mergeCell ref="J62:L63"/>
    <mergeCell ref="M62:N62"/>
    <mergeCell ref="P62:Q63"/>
    <mergeCell ref="S62:U63"/>
    <mergeCell ref="B66:D66"/>
    <mergeCell ref="T66:U66"/>
    <mergeCell ref="X66:Y66"/>
    <mergeCell ref="A78:D80"/>
    <mergeCell ref="G78:H79"/>
    <mergeCell ref="J78:L79"/>
    <mergeCell ref="M78:N78"/>
    <mergeCell ref="P78:Q79"/>
    <mergeCell ref="S78:U79"/>
    <mergeCell ref="W78:Y79"/>
    <mergeCell ref="A73:D75"/>
    <mergeCell ref="G73:H74"/>
    <mergeCell ref="J73:L74"/>
    <mergeCell ref="M73:N73"/>
    <mergeCell ref="P73:Q74"/>
    <mergeCell ref="S73:U74"/>
    <mergeCell ref="A88:D90"/>
    <mergeCell ref="G88:H89"/>
    <mergeCell ref="J88:L89"/>
    <mergeCell ref="M88:N88"/>
    <mergeCell ref="P88:Q89"/>
    <mergeCell ref="S88:U89"/>
    <mergeCell ref="W88:Y89"/>
    <mergeCell ref="A83:D85"/>
    <mergeCell ref="G83:H83"/>
    <mergeCell ref="J83:L83"/>
    <mergeCell ref="M83:N83"/>
    <mergeCell ref="P83:Q83"/>
    <mergeCell ref="S83:U83"/>
    <mergeCell ref="A97:D99"/>
    <mergeCell ref="G97:H98"/>
    <mergeCell ref="J97:L98"/>
    <mergeCell ref="M97:N97"/>
    <mergeCell ref="P97:Q98"/>
    <mergeCell ref="S97:U98"/>
    <mergeCell ref="W97:Y98"/>
    <mergeCell ref="A93:D95"/>
    <mergeCell ref="G93:H94"/>
    <mergeCell ref="J93:L94"/>
    <mergeCell ref="M93:N93"/>
    <mergeCell ref="P93:Q94"/>
    <mergeCell ref="S93:U94"/>
    <mergeCell ref="A107:D109"/>
    <mergeCell ref="G107:H108"/>
    <mergeCell ref="J107:L108"/>
    <mergeCell ref="M107:N107"/>
    <mergeCell ref="P107:Q108"/>
    <mergeCell ref="S107:U108"/>
    <mergeCell ref="W107:Y108"/>
    <mergeCell ref="A102:D104"/>
    <mergeCell ref="G102:H103"/>
    <mergeCell ref="J102:L103"/>
    <mergeCell ref="M102:N102"/>
    <mergeCell ref="P102:Q103"/>
    <mergeCell ref="S102:U103"/>
    <mergeCell ref="A116:D118"/>
    <mergeCell ref="G116:H117"/>
    <mergeCell ref="J116:L117"/>
    <mergeCell ref="M116:N116"/>
    <mergeCell ref="P116:Q117"/>
    <mergeCell ref="S116:U117"/>
    <mergeCell ref="W116:Y117"/>
    <mergeCell ref="A112:D114"/>
    <mergeCell ref="G112:H112"/>
    <mergeCell ref="J112:L112"/>
    <mergeCell ref="M112:N112"/>
    <mergeCell ref="P112:Q112"/>
    <mergeCell ref="S112:U112"/>
    <mergeCell ref="A126:D128"/>
    <mergeCell ref="G126:H127"/>
    <mergeCell ref="J126:L127"/>
    <mergeCell ref="M126:N126"/>
    <mergeCell ref="P126:Q127"/>
    <mergeCell ref="S126:U127"/>
    <mergeCell ref="W126:Y127"/>
    <mergeCell ref="A121:D123"/>
    <mergeCell ref="G121:H121"/>
    <mergeCell ref="J121:L121"/>
    <mergeCell ref="M121:N121"/>
    <mergeCell ref="P121:Q121"/>
    <mergeCell ref="S121:U121"/>
    <mergeCell ref="W131:Y132"/>
    <mergeCell ref="A136:D138"/>
    <mergeCell ref="G136:H137"/>
    <mergeCell ref="J136:L137"/>
    <mergeCell ref="M136:N136"/>
    <mergeCell ref="P136:Q137"/>
    <mergeCell ref="S136:U137"/>
    <mergeCell ref="W136:Y137"/>
    <mergeCell ref="A131:D133"/>
    <mergeCell ref="G131:H132"/>
    <mergeCell ref="J131:L132"/>
    <mergeCell ref="M131:N131"/>
    <mergeCell ref="P131:Q132"/>
    <mergeCell ref="S131:U132"/>
    <mergeCell ref="W141:Y142"/>
    <mergeCell ref="A145:D147"/>
    <mergeCell ref="G145:H146"/>
    <mergeCell ref="J145:L146"/>
    <mergeCell ref="M145:N145"/>
    <mergeCell ref="P145:Q146"/>
    <mergeCell ref="S145:U146"/>
    <mergeCell ref="W145:Y146"/>
    <mergeCell ref="A141:D143"/>
    <mergeCell ref="G141:H142"/>
    <mergeCell ref="J141:L142"/>
    <mergeCell ref="M141:N141"/>
    <mergeCell ref="P141:Q142"/>
    <mergeCell ref="S141:U142"/>
    <mergeCell ref="W150:Y151"/>
    <mergeCell ref="A154:D156"/>
    <mergeCell ref="G154:H155"/>
    <mergeCell ref="J154:L155"/>
    <mergeCell ref="M154:N154"/>
    <mergeCell ref="P154:Q155"/>
    <mergeCell ref="S154:U155"/>
    <mergeCell ref="W154:Y155"/>
    <mergeCell ref="A150:D152"/>
    <mergeCell ref="G150:H151"/>
    <mergeCell ref="J150:L151"/>
    <mergeCell ref="M150:N150"/>
    <mergeCell ref="P150:Q151"/>
    <mergeCell ref="S150:U151"/>
    <mergeCell ref="W158:Y159"/>
    <mergeCell ref="A162:D164"/>
    <mergeCell ref="G162:H163"/>
    <mergeCell ref="J162:L163"/>
    <mergeCell ref="M162:N162"/>
    <mergeCell ref="P162:Q163"/>
    <mergeCell ref="S162:U163"/>
    <mergeCell ref="W162:Y163"/>
    <mergeCell ref="A158:D160"/>
    <mergeCell ref="G158:H159"/>
    <mergeCell ref="J158:L159"/>
    <mergeCell ref="M158:N158"/>
    <mergeCell ref="P158:Q159"/>
    <mergeCell ref="S158:U159"/>
    <mergeCell ref="W167:Y168"/>
    <mergeCell ref="A171:D173"/>
    <mergeCell ref="G171:H172"/>
    <mergeCell ref="J171:L172"/>
    <mergeCell ref="M171:N171"/>
    <mergeCell ref="P171:Q172"/>
    <mergeCell ref="S171:U172"/>
    <mergeCell ref="W171:Y172"/>
    <mergeCell ref="A167:D169"/>
    <mergeCell ref="G167:H168"/>
    <mergeCell ref="J167:L168"/>
    <mergeCell ref="M167:N167"/>
    <mergeCell ref="P167:Q168"/>
    <mergeCell ref="S167:U168"/>
    <mergeCell ref="W175:Y176"/>
    <mergeCell ref="A179:D181"/>
    <mergeCell ref="G179:H180"/>
    <mergeCell ref="J179:L180"/>
    <mergeCell ref="M179:N179"/>
    <mergeCell ref="P179:Q180"/>
    <mergeCell ref="S179:U180"/>
    <mergeCell ref="W179:Y180"/>
    <mergeCell ref="A175:D177"/>
    <mergeCell ref="G175:H176"/>
    <mergeCell ref="J175:L176"/>
    <mergeCell ref="M175:N175"/>
    <mergeCell ref="P175:Q176"/>
    <mergeCell ref="S175:U176"/>
    <mergeCell ref="W183:Y184"/>
    <mergeCell ref="A187:D189"/>
    <mergeCell ref="G187:H188"/>
    <mergeCell ref="J187:L188"/>
    <mergeCell ref="M187:N187"/>
    <mergeCell ref="P187:Q188"/>
    <mergeCell ref="S187:U188"/>
    <mergeCell ref="W187:Y188"/>
    <mergeCell ref="A183:D185"/>
    <mergeCell ref="G183:H184"/>
    <mergeCell ref="J183:L184"/>
    <mergeCell ref="M183:N183"/>
    <mergeCell ref="P183:Q184"/>
    <mergeCell ref="S183:U184"/>
    <mergeCell ref="W191:Y192"/>
    <mergeCell ref="A198:D200"/>
    <mergeCell ref="G198:H199"/>
    <mergeCell ref="J198:L199"/>
    <mergeCell ref="M198:N198"/>
    <mergeCell ref="P198:Q199"/>
    <mergeCell ref="S198:U199"/>
    <mergeCell ref="W198:Y199"/>
    <mergeCell ref="A191:D193"/>
    <mergeCell ref="G191:H192"/>
    <mergeCell ref="J191:L192"/>
    <mergeCell ref="M191:N191"/>
    <mergeCell ref="P191:Q192"/>
    <mergeCell ref="S191:U192"/>
    <mergeCell ref="W202:Y203"/>
    <mergeCell ref="A205:D207"/>
    <mergeCell ref="G205:H206"/>
    <mergeCell ref="J205:L206"/>
    <mergeCell ref="M205:N205"/>
    <mergeCell ref="P205:Q206"/>
    <mergeCell ref="S205:U206"/>
    <mergeCell ref="W205:Y206"/>
    <mergeCell ref="A202:D204"/>
    <mergeCell ref="G202:H203"/>
    <mergeCell ref="J202:L203"/>
    <mergeCell ref="M202:N202"/>
    <mergeCell ref="P202:Q203"/>
    <mergeCell ref="S202:U203"/>
    <mergeCell ref="W212:Y213"/>
    <mergeCell ref="A217:D219"/>
    <mergeCell ref="G217:H218"/>
    <mergeCell ref="J217:L218"/>
    <mergeCell ref="M217:N217"/>
    <mergeCell ref="P217:Q218"/>
    <mergeCell ref="S217:U218"/>
    <mergeCell ref="W217:Y218"/>
    <mergeCell ref="A212:D214"/>
    <mergeCell ref="G212:H213"/>
    <mergeCell ref="J212:L213"/>
    <mergeCell ref="M212:N212"/>
    <mergeCell ref="P212:Q213"/>
    <mergeCell ref="S212:U213"/>
    <mergeCell ref="W221:Y222"/>
    <mergeCell ref="A226:D228"/>
    <mergeCell ref="G226:H227"/>
    <mergeCell ref="J226:L227"/>
    <mergeCell ref="M226:N226"/>
    <mergeCell ref="P226:Q227"/>
    <mergeCell ref="S226:U227"/>
    <mergeCell ref="W226:Y227"/>
    <mergeCell ref="A221:D223"/>
    <mergeCell ref="G221:H222"/>
    <mergeCell ref="J221:L222"/>
    <mergeCell ref="M221:N221"/>
    <mergeCell ref="P221:Q222"/>
    <mergeCell ref="S221:U222"/>
    <mergeCell ref="W229:Y230"/>
    <mergeCell ref="A233:D235"/>
    <mergeCell ref="G233:H234"/>
    <mergeCell ref="J233:L234"/>
    <mergeCell ref="M233:N233"/>
    <mergeCell ref="P233:Q234"/>
    <mergeCell ref="S233:U234"/>
    <mergeCell ref="W233:Y234"/>
    <mergeCell ref="A229:D231"/>
    <mergeCell ref="G229:H230"/>
    <mergeCell ref="J229:L230"/>
    <mergeCell ref="M229:N229"/>
    <mergeCell ref="P229:Q230"/>
    <mergeCell ref="S229:U230"/>
  </mergeCells>
  <pageMargins left="0.59055118110236227" right="0.39370078740157483" top="1.7716535433070868" bottom="0.98425196850393704" header="0" footer="0"/>
  <pageSetup scale="69" fitToHeight="0" orientation="portrait" r:id="rId1"/>
  <headerFooter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CTAPUB</cp:lastModifiedBy>
  <cp:lastPrinted>2019-07-31T03:04:45Z</cp:lastPrinted>
  <dcterms:created xsi:type="dcterms:W3CDTF">2017-04-25T23:09:31Z</dcterms:created>
  <dcterms:modified xsi:type="dcterms:W3CDTF">2019-07-31T03:05:11Z</dcterms:modified>
</cp:coreProperties>
</file>