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uentaPublica\Desktop\AYUNTAMIENTO\2018\5. 4to Trimestre\II. INFORMACIÓN PRESUPUESTARIA\"/>
    </mc:Choice>
  </mc:AlternateContent>
  <bookViews>
    <workbookView xWindow="0" yWindow="0" windowWidth="28800" windowHeight="12030"/>
  </bookViews>
  <sheets>
    <sheet name="rptEstadoAnaliticoEjerPresE (2" sheetId="1" r:id="rId1"/>
  </sheets>
  <definedNames>
    <definedName name="_xlnm.Print_Titles" localSheetId="0">'rptEstadoAnaliticoEjerPresE (2'!$1:$11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C15" i="1"/>
  <c r="D15" i="1"/>
  <c r="E15" i="1"/>
  <c r="F15" i="1"/>
  <c r="G15" i="1"/>
  <c r="C22" i="1"/>
  <c r="D22" i="1"/>
  <c r="E22" i="1"/>
  <c r="F22" i="1"/>
  <c r="B22" i="1"/>
  <c r="C31" i="1"/>
  <c r="D31" i="1"/>
  <c r="E31" i="1"/>
  <c r="F31" i="1"/>
  <c r="G31" i="1"/>
  <c r="B31" i="1"/>
  <c r="C41" i="1"/>
  <c r="D41" i="1"/>
  <c r="E41" i="1"/>
  <c r="F41" i="1"/>
  <c r="G41" i="1"/>
  <c r="B41" i="1"/>
  <c r="C45" i="1"/>
  <c r="D45" i="1"/>
  <c r="E45" i="1"/>
  <c r="F45" i="1"/>
  <c r="G45" i="1"/>
  <c r="H45" i="1"/>
  <c r="B45" i="1"/>
  <c r="C51" i="1"/>
  <c r="D51" i="1"/>
  <c r="E51" i="1"/>
  <c r="F51" i="1"/>
  <c r="G51" i="1"/>
  <c r="B51" i="1"/>
  <c r="F54" i="1"/>
  <c r="G54" i="1"/>
  <c r="E54" i="1"/>
  <c r="D54" i="1"/>
  <c r="C54" i="1"/>
  <c r="B54" i="1"/>
  <c r="B15" i="1"/>
  <c r="H57" i="1" l="1"/>
  <c r="H56" i="1"/>
  <c r="H52" i="1"/>
  <c r="H49" i="1"/>
  <c r="H46" i="1"/>
  <c r="H36" i="1"/>
  <c r="H30" i="1"/>
  <c r="H16" i="1"/>
</calcChain>
</file>

<file path=xl/sharedStrings.xml><?xml version="1.0" encoding="utf-8"?>
<sst xmlns="http://schemas.openxmlformats.org/spreadsheetml/2006/main" count="65" uniqueCount="64">
  <si>
    <t>Ayuntamiento Municipal de Playas de Rosarito, B.C.</t>
  </si>
  <si>
    <t>Clasificación por Objeto del Gasto (Concepto)</t>
  </si>
  <si>
    <t>(Pesos)</t>
  </si>
  <si>
    <t/>
  </si>
  <si>
    <t>Egresos</t>
  </si>
  <si>
    <t>Concepto</t>
  </si>
  <si>
    <t>Aprobado</t>
  </si>
  <si>
    <r>
      <rPr>
        <b/>
        <sz val="9"/>
        <color rgb="FF000000"/>
        <rFont val="Arial"/>
        <family val="2"/>
      </rPr>
      <t xml:space="preserve">Ampliaciones/
</t>
    </r>
    <r>
      <rPr>
        <b/>
        <sz val="9"/>
        <color rgb="FF000000"/>
        <rFont val="Arial"/>
        <family val="2"/>
      </rPr>
      <t>(Reducciones)</t>
    </r>
  </si>
  <si>
    <t>Modificado</t>
  </si>
  <si>
    <t>Devengado</t>
  </si>
  <si>
    <t>Pagado</t>
  </si>
  <si>
    <t>Subejercicio</t>
  </si>
  <si>
    <t>Servicios Personales</t>
  </si>
  <si>
    <t xml:space="preserve"> Remuneraciones al Personal Permanente</t>
  </si>
  <si>
    <t xml:space="preserve"> Remuneraciones al Personal de Carácter Transitorio</t>
  </si>
  <si>
    <t xml:space="preserve"> Remuneraciones Adicionales y Especiales</t>
  </si>
  <si>
    <t xml:space="preserve"> Seguridad Social</t>
  </si>
  <si>
    <t xml:space="preserve"> Otras Prestaciones Sociales y Económicas</t>
  </si>
  <si>
    <t xml:space="preserve"> Pago de Estímulos a Servidores Públicos</t>
  </si>
  <si>
    <t>Materiales Y Suministros</t>
  </si>
  <si>
    <t xml:space="preserve"> Materiales de Administración Emisión de
 Documentos y Artículos Oficiales</t>
  </si>
  <si>
    <t xml:space="preserve"> Alimentos y Utensilios</t>
  </si>
  <si>
    <t xml:space="preserve"> Materiales y Artículos de Construcción y de
 Reparación</t>
  </si>
  <si>
    <t xml:space="preserve"> Productos Químicos Farmacéuticos y de
 Laboratorio</t>
  </si>
  <si>
    <t xml:space="preserve"> Combustibles Lubricantes y Aditivos</t>
  </si>
  <si>
    <t xml:space="preserve"> Vestuario Blancos Prendas de Protección y
 Artículos Deportivos</t>
  </si>
  <si>
    <t xml:space="preserve"> Materiales y Suministros Para Seguridad</t>
  </si>
  <si>
    <t xml:space="preserve"> Herramientas Refacciones y Accesorios
 Menores</t>
  </si>
  <si>
    <t>Servicios Generales</t>
  </si>
  <si>
    <t xml:space="preserve"> Servicios de Arrendamiento</t>
  </si>
  <si>
    <t xml:space="preserve"> Servicios Profesionales Científicos
 Técnicos y Otros Servicios</t>
  </si>
  <si>
    <t xml:space="preserve"> Servicios Financieros Bancarios y
 Comerciales</t>
  </si>
  <si>
    <t xml:space="preserve"> Servicios de Instalación Reparación
 Mantenimiento y Conservación</t>
  </si>
  <si>
    <t xml:space="preserve"> Servicios de Comunicación Social y
 Publicidad</t>
  </si>
  <si>
    <t xml:space="preserve"> Servicios de Traslado y Viáticos</t>
  </si>
  <si>
    <t xml:space="preserve"> Servicios Oficiales</t>
  </si>
  <si>
    <t xml:space="preserve"> Otros Servicios Generales</t>
  </si>
  <si>
    <t>Transferencias, Asignaciones, Subsidios Y Ayudas</t>
  </si>
  <si>
    <t xml:space="preserve"> Transferencias Internas y Asignaciones al
 Sector Público</t>
  </si>
  <si>
    <t xml:space="preserve"> Ayudas Sociales</t>
  </si>
  <si>
    <t xml:space="preserve"> Donativos</t>
  </si>
  <si>
    <t>Bienes Muebles, Inmuebles E Intagibles</t>
  </si>
  <si>
    <t xml:space="preserve"> Mobiliario y Equipo de Administración</t>
  </si>
  <si>
    <t xml:space="preserve"> Mobiliario y Equipo Educacional y
 Recreativo</t>
  </si>
  <si>
    <t xml:space="preserve"> Vehículos y Equipo de Transporte</t>
  </si>
  <si>
    <t xml:space="preserve"> Maquinaria Otro Equipos y Herramientas</t>
  </si>
  <si>
    <t xml:space="preserve"> Activos Intangibles</t>
  </si>
  <si>
    <t>Inversión Pública</t>
  </si>
  <si>
    <t xml:space="preserve"> Obra Pública en Bienes de Dominio Público</t>
  </si>
  <si>
    <t xml:space="preserve"> Obra Pública en Bienes Propios</t>
  </si>
  <si>
    <t>Participaciones Y Aportaciones</t>
  </si>
  <si>
    <t xml:space="preserve"> Convenios</t>
  </si>
  <si>
    <t xml:space="preserve"> Amortización de la Deuda Pública</t>
  </si>
  <si>
    <t xml:space="preserve"> Intereses de la Deuda Pública</t>
  </si>
  <si>
    <t xml:space="preserve"> Total de Egresos </t>
  </si>
  <si>
    <t xml:space="preserve"> Servicios Básicos</t>
  </si>
  <si>
    <t>Estado Analítico del Ejercicio del Presupuesto de Egresos</t>
  </si>
  <si>
    <t>Del 1 de enero al 31 de diciembre del 2018</t>
  </si>
  <si>
    <t xml:space="preserve">Lic. Mirna Cecilia Rincón Vargas </t>
  </si>
  <si>
    <t>LAE. Carlos Alberto Franco Murguía</t>
  </si>
  <si>
    <t xml:space="preserve">Lic. José Raúl Martínez Velazquez </t>
  </si>
  <si>
    <t>PRESIDENTE MUNICIPAL</t>
  </si>
  <si>
    <t>TESORERO MUNICIPAL</t>
  </si>
  <si>
    <t>COORD. PRESUPUESTOS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</si>
</sst>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&quot;$&quot;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>
      <alignment vertical="top"/>
    </xf>
  </cellStyleXfs>
  <cellXfs count="41">
    <xf numFmtId="0" fontId="0" fillId="0" borderId="0" xfId="0"/>
    <xf numFmtId="0" fontId="1" fillId="0" borderId="0" xfId="0" applyFont="1" applyFill="1" applyBorder="1"/>
    <xf numFmtId="0" fontId="1" fillId="0" borderId="0" xfId="0" applyNumberFormat="1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vertical="top" wrapText="1"/>
    </xf>
    <xf numFmtId="0" fontId="3" fillId="2" borderId="3" xfId="0" applyNumberFormat="1" applyFont="1" applyFill="1" applyBorder="1" applyAlignment="1">
      <alignment horizontal="center" vertical="top" wrapText="1" readingOrder="1"/>
    </xf>
    <xf numFmtId="0" fontId="3" fillId="2" borderId="6" xfId="0" applyNumberFormat="1" applyFont="1" applyFill="1" applyBorder="1" applyAlignment="1">
      <alignment horizontal="center" vertical="top" wrapText="1" readingOrder="1"/>
    </xf>
    <xf numFmtId="0" fontId="4" fillId="2" borderId="7" xfId="0" applyNumberFormat="1" applyFont="1" applyFill="1" applyBorder="1" applyAlignment="1">
      <alignment horizontal="center" vertical="center" wrapText="1" readingOrder="1"/>
    </xf>
    <xf numFmtId="164" fontId="4" fillId="3" borderId="0" xfId="0" applyNumberFormat="1" applyFont="1" applyFill="1" applyBorder="1" applyAlignment="1">
      <alignment vertical="top" wrapText="1" readingOrder="1"/>
    </xf>
    <xf numFmtId="164" fontId="4" fillId="3" borderId="8" xfId="0" applyNumberFormat="1" applyFont="1" applyFill="1" applyBorder="1" applyAlignment="1">
      <alignment vertical="top" wrapText="1" readingOrder="1"/>
    </xf>
    <xf numFmtId="0" fontId="5" fillId="0" borderId="9" xfId="0" applyNumberFormat="1" applyFont="1" applyFill="1" applyBorder="1" applyAlignment="1">
      <alignment vertical="top" wrapText="1" readingOrder="1"/>
    </xf>
    <xf numFmtId="164" fontId="5" fillId="0" borderId="10" xfId="0" applyNumberFormat="1" applyFont="1" applyFill="1" applyBorder="1" applyAlignment="1">
      <alignment vertical="top" wrapText="1" readingOrder="1"/>
    </xf>
    <xf numFmtId="164" fontId="5" fillId="0" borderId="8" xfId="0" applyNumberFormat="1" applyFont="1" applyFill="1" applyBorder="1" applyAlignment="1">
      <alignment vertical="top" wrapText="1" readingOrder="1"/>
    </xf>
    <xf numFmtId="164" fontId="6" fillId="0" borderId="1" xfId="0" applyNumberFormat="1" applyFont="1" applyFill="1" applyBorder="1" applyAlignment="1">
      <alignment vertical="top" wrapText="1" readingOrder="1"/>
    </xf>
    <xf numFmtId="0" fontId="2" fillId="3" borderId="9" xfId="0" applyNumberFormat="1" applyFont="1" applyFill="1" applyBorder="1" applyAlignment="1">
      <alignment vertical="top" wrapText="1" readingOrder="1"/>
    </xf>
    <xf numFmtId="0" fontId="8" fillId="3" borderId="9" xfId="1" applyFont="1" applyFill="1" applyBorder="1" applyAlignment="1">
      <alignment vertical="top" wrapText="1"/>
    </xf>
    <xf numFmtId="0" fontId="2" fillId="4" borderId="11" xfId="0" applyNumberFormat="1" applyFont="1" applyFill="1" applyBorder="1" applyAlignment="1">
      <alignment vertical="top" wrapText="1" readingOrder="1"/>
    </xf>
    <xf numFmtId="164" fontId="2" fillId="4" borderId="12" xfId="0" applyNumberFormat="1" applyFont="1" applyFill="1" applyBorder="1" applyAlignment="1">
      <alignment vertical="top" wrapText="1" readingOrder="1"/>
    </xf>
    <xf numFmtId="164" fontId="2" fillId="4" borderId="13" xfId="0" applyNumberFormat="1" applyFont="1" applyFill="1" applyBorder="1" applyAlignment="1">
      <alignment vertical="top" wrapText="1" readingOrder="1"/>
    </xf>
    <xf numFmtId="164" fontId="2" fillId="4" borderId="14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2" borderId="4" xfId="0" applyNumberFormat="1" applyFont="1" applyFill="1" applyBorder="1" applyAlignment="1">
      <alignment horizontal="center" vertical="top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4" fillId="2" borderId="15" xfId="0" applyNumberFormat="1" applyFont="1" applyFill="1" applyBorder="1" applyAlignment="1">
      <alignment vertical="top" wrapText="1" readingOrder="1"/>
    </xf>
    <xf numFmtId="0" fontId="4" fillId="2" borderId="7" xfId="0" applyNumberFormat="1" applyFont="1" applyFill="1" applyBorder="1" applyAlignment="1">
      <alignment horizontal="center" vertical="top" wrapText="1" readingOrder="1"/>
    </xf>
    <xf numFmtId="0" fontId="4" fillId="2" borderId="16" xfId="0" applyNumberFormat="1" applyFont="1" applyFill="1" applyBorder="1" applyAlignment="1">
      <alignment horizontal="center" vertical="top" wrapText="1" readingOrder="1"/>
    </xf>
    <xf numFmtId="0" fontId="2" fillId="3" borderId="3" xfId="0" applyNumberFormat="1" applyFont="1" applyFill="1" applyBorder="1" applyAlignment="1">
      <alignment vertical="top" wrapText="1" readingOrder="1"/>
    </xf>
    <xf numFmtId="164" fontId="4" fillId="3" borderId="17" xfId="0" applyNumberFormat="1" applyFont="1" applyFill="1" applyBorder="1" applyAlignment="1">
      <alignment vertical="top" wrapText="1" readingOrder="1"/>
    </xf>
    <xf numFmtId="164" fontId="4" fillId="3" borderId="18" xfId="0" applyNumberFormat="1" applyFont="1" applyFill="1" applyBorder="1" applyAlignment="1">
      <alignment vertical="top" wrapText="1" readingOrder="1"/>
    </xf>
    <xf numFmtId="164" fontId="4" fillId="3" borderId="19" xfId="0" applyNumberFormat="1" applyFont="1" applyFill="1" applyBorder="1" applyAlignment="1">
      <alignment vertical="top" wrapText="1" readingOrder="1"/>
    </xf>
    <xf numFmtId="164" fontId="4" fillId="3" borderId="10" xfId="0" applyNumberFormat="1" applyFont="1" applyFill="1" applyBorder="1" applyAlignment="1">
      <alignment vertical="top" wrapText="1" readingOrder="1"/>
    </xf>
    <xf numFmtId="164" fontId="5" fillId="0" borderId="20" xfId="0" applyNumberFormat="1" applyFont="1" applyFill="1" applyBorder="1" applyAlignment="1">
      <alignment vertical="top" wrapText="1" readingOrder="1"/>
    </xf>
    <xf numFmtId="164" fontId="5" fillId="0" borderId="0" xfId="0" applyNumberFormat="1" applyFont="1" applyFill="1" applyBorder="1" applyAlignment="1">
      <alignment vertical="top" wrapText="1" readingOrder="1"/>
    </xf>
    <xf numFmtId="0" fontId="0" fillId="0" borderId="0" xfId="0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showGridLines="0" tabSelected="1" workbookViewId="0">
      <pane ySplit="11" topLeftCell="A51" activePane="bottomLeft" state="frozen"/>
      <selection pane="bottomLeft" activeCell="K72" sqref="K72"/>
    </sheetView>
  </sheetViews>
  <sheetFormatPr baseColWidth="10" defaultRowHeight="15" x14ac:dyDescent="0.25"/>
  <cols>
    <col min="1" max="1" width="45.85546875" style="1" customWidth="1"/>
    <col min="2" max="7" width="16.7109375" style="1" customWidth="1"/>
    <col min="8" max="8" width="0" style="1" hidden="1" customWidth="1"/>
    <col min="9" max="16384" width="11.42578125" style="1"/>
  </cols>
  <sheetData>
    <row r="1" spans="1:8" ht="7.9" customHeight="1" x14ac:dyDescent="0.25">
      <c r="A1" s="2"/>
      <c r="B1" s="2"/>
      <c r="C1" s="2"/>
      <c r="D1" s="2"/>
      <c r="E1" s="2"/>
      <c r="F1" s="2"/>
      <c r="G1" s="2"/>
    </row>
    <row r="2" spans="1:8" ht="17.100000000000001" customHeight="1" x14ac:dyDescent="0.25">
      <c r="A2" s="21" t="s">
        <v>0</v>
      </c>
      <c r="B2" s="21"/>
      <c r="C2" s="21"/>
      <c r="D2" s="21"/>
      <c r="E2" s="21"/>
      <c r="F2" s="21"/>
      <c r="G2" s="21"/>
    </row>
    <row r="3" spans="1:8" ht="2.1" customHeight="1" x14ac:dyDescent="0.25">
      <c r="A3" s="21"/>
      <c r="B3" s="21"/>
      <c r="C3" s="21"/>
      <c r="D3" s="21"/>
      <c r="E3" s="21"/>
      <c r="F3" s="21"/>
      <c r="G3" s="21"/>
    </row>
    <row r="4" spans="1:8" ht="17.100000000000001" customHeight="1" x14ac:dyDescent="0.25">
      <c r="A4" s="21" t="s">
        <v>56</v>
      </c>
      <c r="B4" s="21"/>
      <c r="C4" s="21"/>
      <c r="D4" s="21"/>
      <c r="E4" s="21"/>
      <c r="F4" s="21"/>
      <c r="G4" s="21"/>
    </row>
    <row r="5" spans="1:8" ht="3" customHeight="1" x14ac:dyDescent="0.25">
      <c r="A5" s="2"/>
      <c r="B5" s="2"/>
      <c r="C5" s="2"/>
      <c r="D5" s="2"/>
      <c r="E5" s="2"/>
      <c r="F5" s="2"/>
      <c r="G5" s="2"/>
    </row>
    <row r="6" spans="1:8" ht="17.100000000000001" customHeight="1" x14ac:dyDescent="0.25">
      <c r="A6" s="21" t="s">
        <v>1</v>
      </c>
      <c r="B6" s="21"/>
      <c r="C6" s="21"/>
      <c r="D6" s="21"/>
      <c r="E6" s="21"/>
      <c r="F6" s="21"/>
      <c r="G6" s="21"/>
    </row>
    <row r="7" spans="1:8" ht="3.4" customHeight="1" x14ac:dyDescent="0.25">
      <c r="A7" s="2"/>
      <c r="B7" s="2"/>
      <c r="C7" s="2"/>
      <c r="D7" s="2"/>
      <c r="E7" s="2"/>
      <c r="F7" s="2"/>
      <c r="G7" s="2"/>
    </row>
    <row r="8" spans="1:8" ht="17.100000000000001" customHeight="1" x14ac:dyDescent="0.25">
      <c r="A8" s="21" t="s">
        <v>57</v>
      </c>
      <c r="B8" s="21"/>
      <c r="C8" s="21"/>
      <c r="D8" s="21"/>
      <c r="E8" s="21"/>
      <c r="F8" s="21"/>
      <c r="G8" s="21"/>
    </row>
    <row r="9" spans="1:8" ht="3.95" customHeight="1" x14ac:dyDescent="0.25">
      <c r="A9" s="2"/>
      <c r="B9" s="2"/>
      <c r="C9" s="2"/>
      <c r="D9" s="2"/>
      <c r="E9" s="2"/>
      <c r="F9" s="2"/>
      <c r="G9" s="2"/>
    </row>
    <row r="10" spans="1:8" ht="13.5" customHeight="1" x14ac:dyDescent="0.25">
      <c r="A10" s="21" t="s">
        <v>2</v>
      </c>
      <c r="B10" s="21"/>
      <c r="C10" s="21"/>
      <c r="D10" s="21"/>
      <c r="E10" s="21"/>
      <c r="F10" s="21"/>
      <c r="G10" s="21"/>
    </row>
    <row r="11" spans="1:8" ht="3.95" customHeight="1" thickBot="1" x14ac:dyDescent="0.3">
      <c r="A11" s="3"/>
      <c r="B11" s="3"/>
      <c r="C11" s="3"/>
      <c r="D11" s="3"/>
      <c r="E11" s="3"/>
      <c r="F11" s="3"/>
      <c r="G11" s="3"/>
    </row>
    <row r="12" spans="1:8" ht="0" hidden="1" customHeight="1" x14ac:dyDescent="0.25"/>
    <row r="13" spans="1:8" x14ac:dyDescent="0.25">
      <c r="A13" s="4" t="s">
        <v>3</v>
      </c>
      <c r="B13" s="22" t="s">
        <v>4</v>
      </c>
      <c r="C13" s="23"/>
      <c r="D13" s="23"/>
      <c r="E13" s="23"/>
      <c r="F13" s="23"/>
      <c r="G13" s="5" t="s">
        <v>3</v>
      </c>
    </row>
    <row r="14" spans="1:8" ht="24.75" thickBot="1" x14ac:dyDescent="0.3">
      <c r="A14" s="24" t="s">
        <v>5</v>
      </c>
      <c r="B14" s="6" t="s">
        <v>6</v>
      </c>
      <c r="C14" s="25" t="s">
        <v>7</v>
      </c>
      <c r="D14" s="6" t="s">
        <v>8</v>
      </c>
      <c r="E14" s="6" t="s">
        <v>9</v>
      </c>
      <c r="F14" s="6" t="s">
        <v>10</v>
      </c>
      <c r="G14" s="26" t="s">
        <v>11</v>
      </c>
    </row>
    <row r="15" spans="1:8" x14ac:dyDescent="0.25">
      <c r="A15" s="27" t="s">
        <v>12</v>
      </c>
      <c r="B15" s="30">
        <f>SUM(B16:B21)</f>
        <v>293464380.80000001</v>
      </c>
      <c r="C15" s="28">
        <f t="shared" ref="C15:G15" si="0">SUM(C16:C21)</f>
        <v>9356324.9199999981</v>
      </c>
      <c r="D15" s="30">
        <f t="shared" si="0"/>
        <v>302820705.71999997</v>
      </c>
      <c r="E15" s="28">
        <f t="shared" si="0"/>
        <v>294186816.92000002</v>
      </c>
      <c r="F15" s="30">
        <f t="shared" si="0"/>
        <v>290893045.26999998</v>
      </c>
      <c r="G15" s="29">
        <f t="shared" si="0"/>
        <v>8633888.7999999989</v>
      </c>
    </row>
    <row r="16" spans="1:8" ht="15" customHeight="1" x14ac:dyDescent="0.25">
      <c r="A16" s="9" t="s">
        <v>13</v>
      </c>
      <c r="B16" s="10">
        <v>83455151.370000005</v>
      </c>
      <c r="C16" s="33">
        <v>3249895.6499999994</v>
      </c>
      <c r="D16" s="10">
        <v>86705047.019999996</v>
      </c>
      <c r="E16" s="33">
        <v>84032271.430000007</v>
      </c>
      <c r="F16" s="10">
        <v>83754168.75</v>
      </c>
      <c r="G16" s="11">
        <v>2672775.59</v>
      </c>
      <c r="H16" s="12" t="e">
        <f>SUM(#REF!)</f>
        <v>#REF!</v>
      </c>
    </row>
    <row r="17" spans="1:8" ht="15" customHeight="1" x14ac:dyDescent="0.25">
      <c r="A17" s="9" t="s">
        <v>14</v>
      </c>
      <c r="B17" s="10">
        <v>7011520.0800000001</v>
      </c>
      <c r="C17" s="33">
        <v>240000</v>
      </c>
      <c r="D17" s="10">
        <v>7251520.0800000001</v>
      </c>
      <c r="E17" s="33">
        <v>7062532.6699999999</v>
      </c>
      <c r="F17" s="10">
        <v>7055532.6500000004</v>
      </c>
      <c r="G17" s="11">
        <v>188987.41</v>
      </c>
    </row>
    <row r="18" spans="1:8" ht="15" customHeight="1" x14ac:dyDescent="0.25">
      <c r="A18" s="9" t="s">
        <v>15</v>
      </c>
      <c r="B18" s="10">
        <v>105861732.32000001</v>
      </c>
      <c r="C18" s="33">
        <v>1710197.6099999994</v>
      </c>
      <c r="D18" s="10">
        <v>107571929.92999999</v>
      </c>
      <c r="E18" s="33">
        <v>103633501.49000001</v>
      </c>
      <c r="F18" s="10">
        <v>101067448.84999999</v>
      </c>
      <c r="G18" s="11">
        <v>3938428.44</v>
      </c>
    </row>
    <row r="19" spans="1:8" x14ac:dyDescent="0.25">
      <c r="A19" s="9" t="s">
        <v>16</v>
      </c>
      <c r="B19" s="10">
        <v>22700000</v>
      </c>
      <c r="C19" s="33">
        <v>624484.43999999994</v>
      </c>
      <c r="D19" s="10">
        <v>23324484.440000001</v>
      </c>
      <c r="E19" s="33">
        <v>23248585.379999999</v>
      </c>
      <c r="F19" s="10">
        <v>23230262.510000002</v>
      </c>
      <c r="G19" s="11">
        <v>75899.06</v>
      </c>
    </row>
    <row r="20" spans="1:8" ht="15" customHeight="1" x14ac:dyDescent="0.25">
      <c r="A20" s="9" t="s">
        <v>17</v>
      </c>
      <c r="B20" s="10">
        <v>74285977.030000001</v>
      </c>
      <c r="C20" s="33">
        <v>3531747.2199999997</v>
      </c>
      <c r="D20" s="10">
        <v>77817724.25</v>
      </c>
      <c r="E20" s="33">
        <v>76134925.950000003</v>
      </c>
      <c r="F20" s="10">
        <v>75710632.510000005</v>
      </c>
      <c r="G20" s="11">
        <v>1682798.3</v>
      </c>
    </row>
    <row r="21" spans="1:8" ht="15" customHeight="1" x14ac:dyDescent="0.25">
      <c r="A21" s="9" t="s">
        <v>18</v>
      </c>
      <c r="B21" s="10">
        <v>150000</v>
      </c>
      <c r="C21" s="33">
        <v>0</v>
      </c>
      <c r="D21" s="10">
        <v>150000</v>
      </c>
      <c r="E21" s="33">
        <v>75000</v>
      </c>
      <c r="F21" s="10">
        <v>75000</v>
      </c>
      <c r="G21" s="11">
        <v>75000</v>
      </c>
    </row>
    <row r="22" spans="1:8" x14ac:dyDescent="0.25">
      <c r="A22" s="13" t="s">
        <v>19</v>
      </c>
      <c r="B22" s="31">
        <f>SUM(B23:B30)</f>
        <v>29812397.75</v>
      </c>
      <c r="C22" s="7">
        <f t="shared" ref="C22:F22" si="1">SUM(C23:C30)</f>
        <v>7006195.7599999998</v>
      </c>
      <c r="D22" s="31">
        <f t="shared" si="1"/>
        <v>36818593.509999998</v>
      </c>
      <c r="E22" s="7">
        <f t="shared" si="1"/>
        <v>35636174.710000001</v>
      </c>
      <c r="F22" s="31">
        <f t="shared" si="1"/>
        <v>33593992.859999999</v>
      </c>
      <c r="G22" s="8">
        <f>SUM(G23:G30)</f>
        <v>1182418.8</v>
      </c>
    </row>
    <row r="23" spans="1:8" ht="15" customHeight="1" x14ac:dyDescent="0.25">
      <c r="A23" s="9" t="s">
        <v>20</v>
      </c>
      <c r="B23" s="10">
        <v>1986725.84</v>
      </c>
      <c r="C23" s="33">
        <v>91372.24</v>
      </c>
      <c r="D23" s="10">
        <v>2078098.08</v>
      </c>
      <c r="E23" s="33">
        <v>1774635.05</v>
      </c>
      <c r="F23" s="10">
        <v>1592224.86</v>
      </c>
      <c r="G23" s="11">
        <v>303463.03000000003</v>
      </c>
    </row>
    <row r="24" spans="1:8" x14ac:dyDescent="0.25">
      <c r="A24" s="9" t="s">
        <v>21</v>
      </c>
      <c r="B24" s="10">
        <v>486455.83</v>
      </c>
      <c r="C24" s="33">
        <v>-93785.91</v>
      </c>
      <c r="D24" s="10">
        <v>392669.92</v>
      </c>
      <c r="E24" s="33">
        <v>306933.26</v>
      </c>
      <c r="F24" s="10">
        <v>304601.61</v>
      </c>
      <c r="G24" s="11">
        <v>85736.66</v>
      </c>
    </row>
    <row r="25" spans="1:8" ht="15" customHeight="1" x14ac:dyDescent="0.25">
      <c r="A25" s="9" t="s">
        <v>22</v>
      </c>
      <c r="B25" s="10">
        <v>4016060.56</v>
      </c>
      <c r="C25" s="33">
        <v>276115.62</v>
      </c>
      <c r="D25" s="10">
        <v>4292176.18</v>
      </c>
      <c r="E25" s="33">
        <v>4143336.41</v>
      </c>
      <c r="F25" s="10">
        <v>3916224.17</v>
      </c>
      <c r="G25" s="11">
        <v>148839.76999999999</v>
      </c>
    </row>
    <row r="26" spans="1:8" ht="15" customHeight="1" x14ac:dyDescent="0.25">
      <c r="A26" s="9" t="s">
        <v>23</v>
      </c>
      <c r="B26" s="10">
        <v>135600</v>
      </c>
      <c r="C26" s="33">
        <v>43594.6</v>
      </c>
      <c r="D26" s="10">
        <v>179194.6</v>
      </c>
      <c r="E26" s="33">
        <v>166164.46</v>
      </c>
      <c r="F26" s="10">
        <v>166164.46</v>
      </c>
      <c r="G26" s="11">
        <v>13030.14</v>
      </c>
    </row>
    <row r="27" spans="1:8" ht="15" customHeight="1" x14ac:dyDescent="0.25">
      <c r="A27" s="9" t="s">
        <v>24</v>
      </c>
      <c r="B27" s="10">
        <v>17212200</v>
      </c>
      <c r="C27" s="33">
        <v>1538554.04</v>
      </c>
      <c r="D27" s="10">
        <v>18750754.039999999</v>
      </c>
      <c r="E27" s="33">
        <v>18698608.93</v>
      </c>
      <c r="F27" s="10">
        <v>17777692.379999999</v>
      </c>
      <c r="G27" s="11">
        <v>52145.11</v>
      </c>
    </row>
    <row r="28" spans="1:8" ht="15" customHeight="1" x14ac:dyDescent="0.25">
      <c r="A28" s="9" t="s">
        <v>25</v>
      </c>
      <c r="B28" s="10">
        <v>1946355.52</v>
      </c>
      <c r="C28" s="33">
        <v>3075675.2</v>
      </c>
      <c r="D28" s="10">
        <v>5022030.72</v>
      </c>
      <c r="E28" s="33">
        <v>4994325.96</v>
      </c>
      <c r="F28" s="10">
        <v>4440570.8600000003</v>
      </c>
      <c r="G28" s="11">
        <v>27704.76</v>
      </c>
    </row>
    <row r="29" spans="1:8" ht="15" customHeight="1" x14ac:dyDescent="0.25">
      <c r="A29" s="9" t="s">
        <v>26</v>
      </c>
      <c r="B29" s="10">
        <v>0</v>
      </c>
      <c r="C29" s="33">
        <v>1721700</v>
      </c>
      <c r="D29" s="10">
        <v>1721700</v>
      </c>
      <c r="E29" s="33">
        <v>1717413.87</v>
      </c>
      <c r="F29" s="10">
        <v>1717413.87</v>
      </c>
      <c r="G29" s="11">
        <v>4286.13</v>
      </c>
    </row>
    <row r="30" spans="1:8" ht="15" customHeight="1" x14ac:dyDescent="0.25">
      <c r="A30" s="9" t="s">
        <v>27</v>
      </c>
      <c r="B30" s="10">
        <v>4029000</v>
      </c>
      <c r="C30" s="33">
        <v>352969.97</v>
      </c>
      <c r="D30" s="10">
        <v>4381969.97</v>
      </c>
      <c r="E30" s="33">
        <v>3834756.77</v>
      </c>
      <c r="F30" s="10">
        <v>3679100.65</v>
      </c>
      <c r="G30" s="11">
        <v>547213.19999999995</v>
      </c>
      <c r="H30" s="12" t="e">
        <f>SUM(#REF!)</f>
        <v>#REF!</v>
      </c>
    </row>
    <row r="31" spans="1:8" x14ac:dyDescent="0.25">
      <c r="A31" s="14" t="s">
        <v>28</v>
      </c>
      <c r="B31" s="31">
        <f>SUM(B32:B40)</f>
        <v>92410416.88000001</v>
      </c>
      <c r="C31" s="7">
        <f t="shared" ref="C31:G31" si="2">SUM(C32:C40)</f>
        <v>4901237.4900000012</v>
      </c>
      <c r="D31" s="31">
        <f t="shared" si="2"/>
        <v>97311654.370000005</v>
      </c>
      <c r="E31" s="7">
        <f t="shared" si="2"/>
        <v>93561604.170000002</v>
      </c>
      <c r="F31" s="31">
        <f t="shared" si="2"/>
        <v>88920524.340000004</v>
      </c>
      <c r="G31" s="8">
        <f t="shared" si="2"/>
        <v>3750050.2</v>
      </c>
    </row>
    <row r="32" spans="1:8" ht="15" customHeight="1" x14ac:dyDescent="0.25">
      <c r="A32" s="9" t="s">
        <v>55</v>
      </c>
      <c r="B32" s="10">
        <v>34553136.229999997</v>
      </c>
      <c r="C32" s="33">
        <v>-5250585.34</v>
      </c>
      <c r="D32" s="10">
        <v>29302550.890000001</v>
      </c>
      <c r="E32" s="33">
        <v>28698270.420000002</v>
      </c>
      <c r="F32" s="10">
        <v>28690920.940000001</v>
      </c>
      <c r="G32" s="11">
        <v>604280.47</v>
      </c>
    </row>
    <row r="33" spans="1:8" x14ac:dyDescent="0.25">
      <c r="A33" s="9" t="s">
        <v>29</v>
      </c>
      <c r="B33" s="10">
        <v>3030354</v>
      </c>
      <c r="C33" s="33">
        <v>633439.33000000007</v>
      </c>
      <c r="D33" s="10">
        <v>3663793.33</v>
      </c>
      <c r="E33" s="33">
        <v>3616539.79</v>
      </c>
      <c r="F33" s="10">
        <v>3398218.23</v>
      </c>
      <c r="G33" s="11">
        <v>47253.54</v>
      </c>
    </row>
    <row r="34" spans="1:8" ht="15" customHeight="1" x14ac:dyDescent="0.25">
      <c r="A34" s="9" t="s">
        <v>30</v>
      </c>
      <c r="B34" s="10">
        <v>8155168.7000000002</v>
      </c>
      <c r="C34" s="33">
        <v>5062804.1400000006</v>
      </c>
      <c r="D34" s="10">
        <v>13217972.84</v>
      </c>
      <c r="E34" s="33">
        <v>12439127.149999999</v>
      </c>
      <c r="F34" s="10">
        <v>11762015.41</v>
      </c>
      <c r="G34" s="11">
        <v>778845.69000000006</v>
      </c>
    </row>
    <row r="35" spans="1:8" ht="15" customHeight="1" x14ac:dyDescent="0.25">
      <c r="A35" s="9" t="s">
        <v>31</v>
      </c>
      <c r="B35" s="10">
        <v>1953500</v>
      </c>
      <c r="C35" s="33">
        <v>1451420</v>
      </c>
      <c r="D35" s="10">
        <v>3404920</v>
      </c>
      <c r="E35" s="33">
        <v>3124901.92</v>
      </c>
      <c r="F35" s="10">
        <v>3073909.75</v>
      </c>
      <c r="G35" s="11">
        <v>280018.08</v>
      </c>
    </row>
    <row r="36" spans="1:8" ht="15" customHeight="1" x14ac:dyDescent="0.25">
      <c r="A36" s="9" t="s">
        <v>32</v>
      </c>
      <c r="B36" s="10">
        <v>33684385.289999999</v>
      </c>
      <c r="C36" s="33">
        <v>3021800.9699999997</v>
      </c>
      <c r="D36" s="10">
        <v>36706186.260000005</v>
      </c>
      <c r="E36" s="33">
        <v>35428465.18</v>
      </c>
      <c r="F36" s="10">
        <v>32084812.970000003</v>
      </c>
      <c r="G36" s="11">
        <v>1277721.08</v>
      </c>
      <c r="H36" s="12" t="e">
        <f>SUM(#REF!)</f>
        <v>#REF!</v>
      </c>
    </row>
    <row r="37" spans="1:8" ht="15" customHeight="1" x14ac:dyDescent="0.25">
      <c r="A37" s="9" t="s">
        <v>33</v>
      </c>
      <c r="B37" s="10">
        <v>5328836.12</v>
      </c>
      <c r="C37" s="33">
        <v>-99508.88</v>
      </c>
      <c r="D37" s="10">
        <v>5229327.24</v>
      </c>
      <c r="E37" s="33">
        <v>5176285.79</v>
      </c>
      <c r="F37" s="10">
        <v>5078845.78</v>
      </c>
      <c r="G37" s="11">
        <v>53041.45</v>
      </c>
    </row>
    <row r="38" spans="1:8" ht="15" customHeight="1" x14ac:dyDescent="0.25">
      <c r="A38" s="9" t="s">
        <v>34</v>
      </c>
      <c r="B38" s="10">
        <v>871536.54</v>
      </c>
      <c r="C38" s="33">
        <v>283240.33</v>
      </c>
      <c r="D38" s="10">
        <v>1154776.8700000001</v>
      </c>
      <c r="E38" s="33">
        <v>757479.74</v>
      </c>
      <c r="F38" s="10">
        <v>696386.84</v>
      </c>
      <c r="G38" s="11">
        <v>397297.13</v>
      </c>
    </row>
    <row r="39" spans="1:8" x14ac:dyDescent="0.25">
      <c r="A39" s="9" t="s">
        <v>35</v>
      </c>
      <c r="B39" s="10">
        <v>3053500</v>
      </c>
      <c r="C39" s="33">
        <v>320626.94</v>
      </c>
      <c r="D39" s="10">
        <v>3374126.94</v>
      </c>
      <c r="E39" s="33">
        <v>3085298.35</v>
      </c>
      <c r="F39" s="10">
        <v>2900246.13</v>
      </c>
      <c r="G39" s="11">
        <v>288828.59000000003</v>
      </c>
    </row>
    <row r="40" spans="1:8" x14ac:dyDescent="0.25">
      <c r="A40" s="9" t="s">
        <v>36</v>
      </c>
      <c r="B40" s="10">
        <v>1780000</v>
      </c>
      <c r="C40" s="33">
        <v>-522000</v>
      </c>
      <c r="D40" s="10">
        <v>1258000</v>
      </c>
      <c r="E40" s="33">
        <v>1235235.83</v>
      </c>
      <c r="F40" s="10">
        <v>1235168.29</v>
      </c>
      <c r="G40" s="11">
        <v>22764.17</v>
      </c>
    </row>
    <row r="41" spans="1:8" x14ac:dyDescent="0.25">
      <c r="A41" s="14" t="s">
        <v>37</v>
      </c>
      <c r="B41" s="31">
        <f>SUM(B42:B44)</f>
        <v>37382030</v>
      </c>
      <c r="C41" s="7">
        <f t="shared" ref="C41:G41" si="3">SUM(C42:C44)</f>
        <v>5092308.33</v>
      </c>
      <c r="D41" s="31">
        <f t="shared" si="3"/>
        <v>42474338.329999998</v>
      </c>
      <c r="E41" s="7">
        <f t="shared" si="3"/>
        <v>41938133.230000004</v>
      </c>
      <c r="F41" s="31">
        <f t="shared" si="3"/>
        <v>41636465.210000001</v>
      </c>
      <c r="G41" s="8">
        <f t="shared" si="3"/>
        <v>536205.10000000009</v>
      </c>
    </row>
    <row r="42" spans="1:8" ht="15" customHeight="1" x14ac:dyDescent="0.25">
      <c r="A42" s="9" t="s">
        <v>38</v>
      </c>
      <c r="B42" s="10">
        <v>31135030</v>
      </c>
      <c r="C42" s="33">
        <v>1815370.08</v>
      </c>
      <c r="D42" s="10">
        <v>32950400.079999998</v>
      </c>
      <c r="E42" s="33">
        <v>32679312.43</v>
      </c>
      <c r="F42" s="10">
        <v>32575145.77</v>
      </c>
      <c r="G42" s="11">
        <v>271087.65000000002</v>
      </c>
    </row>
    <row r="43" spans="1:8" x14ac:dyDescent="0.25">
      <c r="A43" s="9" t="s">
        <v>39</v>
      </c>
      <c r="B43" s="10">
        <v>6147000</v>
      </c>
      <c r="C43" s="33">
        <v>3226938.25</v>
      </c>
      <c r="D43" s="10">
        <v>9373938.25</v>
      </c>
      <c r="E43" s="33">
        <v>9108820.8000000007</v>
      </c>
      <c r="F43" s="10">
        <v>8911319.4399999995</v>
      </c>
      <c r="G43" s="11">
        <v>265117.45</v>
      </c>
    </row>
    <row r="44" spans="1:8" x14ac:dyDescent="0.25">
      <c r="A44" s="9" t="s">
        <v>40</v>
      </c>
      <c r="B44" s="10">
        <v>100000</v>
      </c>
      <c r="C44" s="33">
        <v>50000</v>
      </c>
      <c r="D44" s="10">
        <v>150000</v>
      </c>
      <c r="E44" s="33">
        <v>150000</v>
      </c>
      <c r="F44" s="10">
        <v>150000</v>
      </c>
      <c r="G44" s="11">
        <v>0</v>
      </c>
    </row>
    <row r="45" spans="1:8" x14ac:dyDescent="0.25">
      <c r="A45" s="14" t="s">
        <v>41</v>
      </c>
      <c r="B45" s="31">
        <f>SUM(B46:B50)</f>
        <v>5996536</v>
      </c>
      <c r="C45" s="7">
        <f t="shared" ref="C45:H45" si="4">SUM(C46:C50)</f>
        <v>5962881.9100000001</v>
      </c>
      <c r="D45" s="31">
        <f t="shared" si="4"/>
        <v>11959417.91</v>
      </c>
      <c r="E45" s="7">
        <f t="shared" si="4"/>
        <v>10929080.090000002</v>
      </c>
      <c r="F45" s="31">
        <f t="shared" si="4"/>
        <v>10744385.709999999</v>
      </c>
      <c r="G45" s="8">
        <f t="shared" si="4"/>
        <v>1030337.82</v>
      </c>
      <c r="H45" s="7" t="e">
        <f t="shared" si="4"/>
        <v>#REF!</v>
      </c>
    </row>
    <row r="46" spans="1:8" ht="15" customHeight="1" x14ac:dyDescent="0.25">
      <c r="A46" s="9" t="s">
        <v>42</v>
      </c>
      <c r="B46" s="10">
        <v>631766</v>
      </c>
      <c r="C46" s="33">
        <v>386389.80000000005</v>
      </c>
      <c r="D46" s="10">
        <v>1018155.8</v>
      </c>
      <c r="E46" s="33">
        <v>764659.35000000009</v>
      </c>
      <c r="F46" s="10">
        <v>661133.93999999994</v>
      </c>
      <c r="G46" s="11">
        <v>253496.44999999998</v>
      </c>
      <c r="H46" s="12" t="e">
        <f>SUM(#REF!)</f>
        <v>#REF!</v>
      </c>
    </row>
    <row r="47" spans="1:8" ht="15" customHeight="1" x14ac:dyDescent="0.25">
      <c r="A47" s="9" t="s">
        <v>43</v>
      </c>
      <c r="B47" s="10">
        <v>89450</v>
      </c>
      <c r="C47" s="33">
        <v>16.360000000000582</v>
      </c>
      <c r="D47" s="10">
        <v>89466.36</v>
      </c>
      <c r="E47" s="33">
        <v>87944.320000000007</v>
      </c>
      <c r="F47" s="10">
        <v>71966.36</v>
      </c>
      <c r="G47" s="11">
        <v>1522.04</v>
      </c>
    </row>
    <row r="48" spans="1:8" ht="15" customHeight="1" x14ac:dyDescent="0.25">
      <c r="A48" s="9" t="s">
        <v>44</v>
      </c>
      <c r="B48" s="10">
        <v>5093120</v>
      </c>
      <c r="C48" s="33">
        <v>3370612</v>
      </c>
      <c r="D48" s="10">
        <v>8463732</v>
      </c>
      <c r="E48" s="33">
        <v>7720233.3300000001</v>
      </c>
      <c r="F48" s="10">
        <v>7720233.3300000001</v>
      </c>
      <c r="G48" s="11">
        <v>743498.67</v>
      </c>
    </row>
    <row r="49" spans="1:8" ht="15" customHeight="1" x14ac:dyDescent="0.25">
      <c r="A49" s="9" t="s">
        <v>45</v>
      </c>
      <c r="B49" s="10">
        <v>106200</v>
      </c>
      <c r="C49" s="33">
        <v>2205863.75</v>
      </c>
      <c r="D49" s="10">
        <v>2312063.75</v>
      </c>
      <c r="E49" s="33">
        <v>2300819.2800000003</v>
      </c>
      <c r="F49" s="10">
        <v>2256823.96</v>
      </c>
      <c r="G49" s="11">
        <v>11244.47</v>
      </c>
      <c r="H49" s="12" t="e">
        <f>SUM(#REF!)</f>
        <v>#REF!</v>
      </c>
    </row>
    <row r="50" spans="1:8" x14ac:dyDescent="0.25">
      <c r="A50" s="9" t="s">
        <v>46</v>
      </c>
      <c r="B50" s="10">
        <v>76000</v>
      </c>
      <c r="C50" s="33">
        <v>0</v>
      </c>
      <c r="D50" s="10">
        <v>76000</v>
      </c>
      <c r="E50" s="33">
        <v>55423.81</v>
      </c>
      <c r="F50" s="10">
        <v>34228.120000000003</v>
      </c>
      <c r="G50" s="11">
        <v>20576.189999999999</v>
      </c>
    </row>
    <row r="51" spans="1:8" x14ac:dyDescent="0.25">
      <c r="A51" s="14" t="s">
        <v>47</v>
      </c>
      <c r="B51" s="31">
        <f>SUM(B52:B53)</f>
        <v>0</v>
      </c>
      <c r="C51" s="7">
        <f t="shared" ref="C51:G51" si="5">SUM(C52:C53)</f>
        <v>35904759.259999998</v>
      </c>
      <c r="D51" s="31">
        <f t="shared" si="5"/>
        <v>35904759.259999998</v>
      </c>
      <c r="E51" s="7">
        <f t="shared" si="5"/>
        <v>27265399.219999999</v>
      </c>
      <c r="F51" s="31">
        <f t="shared" si="5"/>
        <v>16914161.470000003</v>
      </c>
      <c r="G51" s="8">
        <f t="shared" si="5"/>
        <v>8639360.040000001</v>
      </c>
    </row>
    <row r="52" spans="1:8" ht="15" customHeight="1" x14ac:dyDescent="0.25">
      <c r="A52" s="9" t="s">
        <v>48</v>
      </c>
      <c r="B52" s="10">
        <v>0</v>
      </c>
      <c r="C52" s="33">
        <v>33641356.890000001</v>
      </c>
      <c r="D52" s="10">
        <v>33641356.890000001</v>
      </c>
      <c r="E52" s="33">
        <v>25013289.07</v>
      </c>
      <c r="F52" s="10">
        <v>16164429.130000001</v>
      </c>
      <c r="G52" s="11">
        <v>8628067.8200000003</v>
      </c>
      <c r="H52" s="12" t="e">
        <f>SUM(#REF!)</f>
        <v>#REF!</v>
      </c>
    </row>
    <row r="53" spans="1:8" ht="15" customHeight="1" x14ac:dyDescent="0.25">
      <c r="A53" s="9" t="s">
        <v>49</v>
      </c>
      <c r="B53" s="10">
        <v>0</v>
      </c>
      <c r="C53" s="33">
        <v>2263402.37</v>
      </c>
      <c r="D53" s="10">
        <v>2263402.37</v>
      </c>
      <c r="E53" s="33">
        <v>2252110.15</v>
      </c>
      <c r="F53" s="10">
        <v>749732.34</v>
      </c>
      <c r="G53" s="11">
        <v>11292.22</v>
      </c>
    </row>
    <row r="54" spans="1:8" x14ac:dyDescent="0.25">
      <c r="A54" s="14" t="s">
        <v>50</v>
      </c>
      <c r="B54" s="31">
        <f>SUM(B55:B57)</f>
        <v>50748679.170000002</v>
      </c>
      <c r="C54" s="7">
        <f t="shared" ref="C54:G54" si="6">SUM(C55:C57)</f>
        <v>3705230.46</v>
      </c>
      <c r="D54" s="31">
        <f t="shared" si="6"/>
        <v>54453909.630000003</v>
      </c>
      <c r="E54" s="7">
        <f t="shared" si="6"/>
        <v>50751019.150000006</v>
      </c>
      <c r="F54" s="31">
        <f>SUM(F55:F57)</f>
        <v>50751019.150000006</v>
      </c>
      <c r="G54" s="8">
        <f t="shared" si="6"/>
        <v>3702890.48</v>
      </c>
    </row>
    <row r="55" spans="1:8" x14ac:dyDescent="0.25">
      <c r="A55" s="9" t="s">
        <v>51</v>
      </c>
      <c r="B55" s="10">
        <v>22250160</v>
      </c>
      <c r="C55" s="33">
        <v>3705230.46</v>
      </c>
      <c r="D55" s="10">
        <v>25955390.459999997</v>
      </c>
      <c r="E55" s="33">
        <v>22252499.98</v>
      </c>
      <c r="F55" s="10">
        <v>22252499.98</v>
      </c>
      <c r="G55" s="11">
        <v>3702890.48</v>
      </c>
    </row>
    <row r="56" spans="1:8" ht="15" customHeight="1" x14ac:dyDescent="0.25">
      <c r="A56" s="9" t="s">
        <v>52</v>
      </c>
      <c r="B56" s="10">
        <v>10707909.82</v>
      </c>
      <c r="C56" s="33">
        <v>0</v>
      </c>
      <c r="D56" s="10">
        <v>10707909.82</v>
      </c>
      <c r="E56" s="33">
        <v>10707909.82</v>
      </c>
      <c r="F56" s="10">
        <v>10707909.82</v>
      </c>
      <c r="G56" s="11">
        <v>0</v>
      </c>
      <c r="H56" s="12" t="e">
        <f>SUM(#REF!)</f>
        <v>#REF!</v>
      </c>
    </row>
    <row r="57" spans="1:8" ht="15" customHeight="1" thickBot="1" x14ac:dyDescent="0.3">
      <c r="A57" s="9" t="s">
        <v>53</v>
      </c>
      <c r="B57" s="32">
        <v>17790609.350000001</v>
      </c>
      <c r="C57" s="33">
        <v>0</v>
      </c>
      <c r="D57" s="32">
        <v>17790609.350000001</v>
      </c>
      <c r="E57" s="33">
        <v>17790609.350000001</v>
      </c>
      <c r="F57" s="32">
        <v>17790609.350000001</v>
      </c>
      <c r="G57" s="11">
        <v>0</v>
      </c>
      <c r="H57" s="12" t="e">
        <f>SUM(#REF!)</f>
        <v>#REF!</v>
      </c>
    </row>
    <row r="58" spans="1:8" ht="15" customHeight="1" thickBot="1" x14ac:dyDescent="0.3">
      <c r="A58" s="15" t="s">
        <v>54</v>
      </c>
      <c r="B58" s="16">
        <v>509814440.60000002</v>
      </c>
      <c r="C58" s="17">
        <v>71928938.129999995</v>
      </c>
      <c r="D58" s="17">
        <v>581743378.73000002</v>
      </c>
      <c r="E58" s="17">
        <v>554268227.49000001</v>
      </c>
      <c r="F58" s="17">
        <v>533453594.00999999</v>
      </c>
      <c r="G58" s="18">
        <v>27475151.239999998</v>
      </c>
    </row>
    <row r="59" spans="1:8" ht="2.65" customHeight="1" x14ac:dyDescent="0.25"/>
    <row r="60" spans="1:8" ht="12.6" customHeight="1" x14ac:dyDescent="0.25">
      <c r="B60" s="20"/>
      <c r="C60" s="20"/>
      <c r="D60" s="20"/>
      <c r="E60" s="20"/>
      <c r="F60" s="20"/>
    </row>
    <row r="61" spans="1:8" ht="6.75" customHeight="1" x14ac:dyDescent="0.25"/>
    <row r="62" spans="1:8" s="19" customFormat="1" ht="6.75" customHeight="1" x14ac:dyDescent="0.25"/>
    <row r="63" spans="1:8" s="19" customFormat="1" ht="6.75" customHeight="1" x14ac:dyDescent="0.25"/>
    <row r="64" spans="1:8" s="19" customFormat="1" ht="6.75" customHeight="1" x14ac:dyDescent="0.25"/>
    <row r="65" spans="1:7" s="19" customFormat="1" ht="6.75" customHeight="1" x14ac:dyDescent="0.25"/>
    <row r="66" spans="1:7" s="19" customFormat="1" ht="6.75" customHeight="1" x14ac:dyDescent="0.25"/>
    <row r="67" spans="1:7" s="19" customFormat="1" ht="6.75" customHeight="1" x14ac:dyDescent="0.25"/>
    <row r="68" spans="1:7" s="19" customFormat="1" ht="6.75" customHeight="1" x14ac:dyDescent="0.25"/>
    <row r="69" spans="1:7" s="19" customFormat="1" ht="6.75" customHeight="1" x14ac:dyDescent="0.25"/>
    <row r="70" spans="1:7" s="34" customFormat="1" x14ac:dyDescent="0.25"/>
    <row r="71" spans="1:7" s="37" customFormat="1" ht="18.75" x14ac:dyDescent="0.3">
      <c r="A71" s="35" t="s">
        <v>58</v>
      </c>
      <c r="B71" s="36" t="s">
        <v>59</v>
      </c>
      <c r="C71" s="36"/>
      <c r="D71" s="36"/>
      <c r="E71" s="36" t="s">
        <v>60</v>
      </c>
      <c r="F71" s="36"/>
      <c r="G71" s="36"/>
    </row>
    <row r="72" spans="1:7" s="37" customFormat="1" ht="18.75" x14ac:dyDescent="0.25">
      <c r="A72" s="38" t="s">
        <v>61</v>
      </c>
      <c r="B72" s="39" t="s">
        <v>62</v>
      </c>
      <c r="C72" s="39"/>
      <c r="D72" s="39"/>
      <c r="E72" s="39" t="s">
        <v>63</v>
      </c>
      <c r="F72" s="39"/>
      <c r="G72" s="39"/>
    </row>
    <row r="73" spans="1:7" s="37" customFormat="1" ht="18.75" x14ac:dyDescent="0.3">
      <c r="A73" s="40"/>
      <c r="B73" s="40"/>
      <c r="C73" s="40"/>
      <c r="D73" s="40"/>
      <c r="E73" s="40"/>
      <c r="F73" s="40"/>
      <c r="G73" s="40"/>
    </row>
  </sheetData>
  <mergeCells count="11">
    <mergeCell ref="B71:D71"/>
    <mergeCell ref="E71:G71"/>
    <mergeCell ref="B72:D72"/>
    <mergeCell ref="E72:G72"/>
    <mergeCell ref="B60:F60"/>
    <mergeCell ref="A2:G3"/>
    <mergeCell ref="A4:G4"/>
    <mergeCell ref="A6:G6"/>
    <mergeCell ref="A8:G8"/>
    <mergeCell ref="A10:G10"/>
    <mergeCell ref="B13:F13"/>
  </mergeCells>
  <pageMargins left="0.59055118110236227" right="0.59055118110236227" top="1.5748031496062993" bottom="0.98425196850393704" header="0.19685039370078741" footer="0.19685039370078741"/>
  <pageSetup scale="63" fitToHeight="0" orientation="portrait" horizontalDpi="300" verticalDpi="300" r:id="rId1"/>
  <headerFooter alignWithMargins="0">
    <oddHeader>&amp;C&amp;G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rptEstadoAnaliticoEjerPresE (2</vt:lpstr>
      <vt:lpstr>'rptEstadoAnaliticoEjerPresE (2'!Títulos_a_imprimir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CuentaPublica</dc:creator>
  <cp:lastModifiedBy>CuentaPublica</cp:lastModifiedBy>
  <cp:lastPrinted>2019-03-26T20:59:33Z</cp:lastPrinted>
  <dcterms:created xsi:type="dcterms:W3CDTF">2019-03-25T17:56:15Z</dcterms:created>
  <dcterms:modified xsi:type="dcterms:W3CDTF">2019-03-26T20:59:57Z</dcterms:modified>
</cp:coreProperties>
</file>