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UENTA PUBLICA\CIERRE 2017\"/>
    </mc:Choice>
  </mc:AlternateContent>
  <bookViews>
    <workbookView xWindow="0" yWindow="0" windowWidth="28800" windowHeight="10935"/>
  </bookViews>
  <sheets>
    <sheet name="ANALITICO DE ACTIVO" sheetId="1" r:id="rId1"/>
  </sheets>
  <definedNames>
    <definedName name="_xlnm.Print_Area" localSheetId="0">'ANALITICO DE ACTIVO'!$C$12:$Y$51</definedName>
    <definedName name="_xlnm.Print_Titles" localSheetId="0">'ANALITICO DE ACTIVO'!$1:$15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1" l="1"/>
  <c r="W34" i="1" s="1"/>
  <c r="R32" i="1"/>
  <c r="W32" i="1" s="1"/>
  <c r="R31" i="1"/>
  <c r="W31" i="1" s="1"/>
  <c r="R30" i="1"/>
  <c r="W30" i="1" s="1"/>
  <c r="R29" i="1"/>
  <c r="W29" i="1" s="1"/>
  <c r="R28" i="1"/>
  <c r="W28" i="1" s="1"/>
  <c r="O27" i="1"/>
  <c r="M27" i="1"/>
  <c r="R27" i="1" s="1"/>
  <c r="W27" i="1" s="1"/>
  <c r="K27" i="1"/>
  <c r="W25" i="1"/>
  <c r="R25" i="1"/>
  <c r="W23" i="1"/>
  <c r="R23" i="1"/>
  <c r="W21" i="1"/>
  <c r="R21" i="1"/>
  <c r="W20" i="1"/>
  <c r="R20" i="1"/>
  <c r="W19" i="1"/>
  <c r="R19" i="1"/>
  <c r="O18" i="1"/>
  <c r="M18" i="1"/>
  <c r="K18" i="1"/>
  <c r="R18" i="1" s="1"/>
  <c r="W18" i="1" s="1"/>
  <c r="O17" i="1"/>
  <c r="M17" i="1" l="1"/>
  <c r="K17" i="1"/>
  <c r="R17" i="1" s="1"/>
  <c r="W17" i="1" s="1"/>
</calcChain>
</file>

<file path=xl/sharedStrings.xml><?xml version="1.0" encoding="utf-8"?>
<sst xmlns="http://schemas.openxmlformats.org/spreadsheetml/2006/main" count="46" uniqueCount="46">
  <si>
    <t>ESTADO ANALĺTICO DEL ACTIVO</t>
  </si>
  <si>
    <t>DEL 01 DE ENERO AL 31 DE DICIEMBRE 2017 (PESOS)</t>
  </si>
  <si>
    <t>Concepto</t>
  </si>
  <si>
    <t>Saldo Inicial         1</t>
  </si>
  <si>
    <t>Cargos del Período  2</t>
  </si>
  <si>
    <t>Abonos del Período   3</t>
  </si>
  <si>
    <t>Saldo Final           4 (1+2-3)</t>
  </si>
  <si>
    <t>Variación del Periodo (4-1)</t>
  </si>
  <si>
    <t xml:space="preserve">      1</t>
  </si>
  <si>
    <t>ACTIVO</t>
  </si>
  <si>
    <t xml:space="preserve">         1.1</t>
  </si>
  <si>
    <t>Activo Circulante</t>
  </si>
  <si>
    <t xml:space="preserve">            1.1.1</t>
  </si>
  <si>
    <t>Efectivo y Equivalentes</t>
  </si>
  <si>
    <t xml:space="preserve">            1.1.2</t>
  </si>
  <si>
    <t>Derechos a Recibir Efectivo o Equivalentes</t>
  </si>
  <si>
    <t>Derechos a Recibir Bienes y Servicios</t>
  </si>
  <si>
    <t>Inventarios</t>
  </si>
  <si>
    <t xml:space="preserve">            1.1.5</t>
  </si>
  <si>
    <t>Almacenes</t>
  </si>
  <si>
    <t>Estimación por Pérdida o Deterioro de Activos Circulantes</t>
  </si>
  <si>
    <t xml:space="preserve">            1.1.9</t>
  </si>
  <si>
    <t>Otros Activos Circulantes</t>
  </si>
  <si>
    <t xml:space="preserve">         1.2</t>
  </si>
  <si>
    <t>Activo No Circulante</t>
  </si>
  <si>
    <t>Inversiones Financieras a Largo Plazo</t>
  </si>
  <si>
    <t xml:space="preserve">            1.2.2</t>
  </si>
  <si>
    <t>Derechos a Recibir Efectivo o Equivalentes a Largo Plazo</t>
  </si>
  <si>
    <t xml:space="preserve">            1.2.3</t>
  </si>
  <si>
    <t>Bienes Inmuebles, Infraestructura y Construcciones en Proceso</t>
  </si>
  <si>
    <t xml:space="preserve">            1.2.4</t>
  </si>
  <si>
    <t>Bienes Muebles</t>
  </si>
  <si>
    <t xml:space="preserve">            1.2.5</t>
  </si>
  <si>
    <t>Activos Intangibles</t>
  </si>
  <si>
    <t>Depreciación, Deterioro y Amortización Acumulada de Bienes</t>
  </si>
  <si>
    <t xml:space="preserve">            1.2.7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</si>
  <si>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</si>
  <si>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</si>
  <si>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</si>
  <si>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</si>
  <si>
    <t>Lic. Mirna Cecila Rincón Vargas</t>
  </si>
  <si>
    <t>C.P. Gerardo Alfredo Rocha Centeno</t>
  </si>
  <si>
    <t>C.P. Elizabeth Tovar Servin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</si>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</sst>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[$$-80A]#,##0.00"/>
    <numFmt numFmtId="166" formatCode="[$$-80A]#,##0"/>
  </numFmts>
  <fonts count="12" x14ac:knownFonts="1">
    <font>
      <sz val="10"/>
      <color indexed="8"/>
      <name val="ARIAL"/>
      <charset val="1"/>
    </font>
    <font>
      <sz val="10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b/>
      <sz val="9"/>
      <color theme="0"/>
      <name val="Arial Unicode MS"/>
      <family val="2"/>
    </font>
    <font>
      <sz val="9"/>
      <color indexed="8"/>
      <name val="Arial Unicode MS"/>
      <family val="2"/>
    </font>
    <font>
      <sz val="10"/>
      <color indexed="8"/>
      <name val="Arial"/>
      <family val="2"/>
    </font>
    <font>
      <sz val="9"/>
      <color theme="0"/>
      <name val="Arial Unicode MS"/>
      <family val="2"/>
    </font>
    <font>
      <sz val="9"/>
      <color rgb="FFFF0000"/>
      <name val="Arial Unicode MS"/>
      <family val="2"/>
    </font>
    <font>
      <b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top"/>
    </xf>
    <xf numFmtId="44" fontId="8" fillId="0" borderId="0" applyFont="0" applyFill="0" applyBorder="0" applyAlignment="0" applyProtection="0">
      <alignment vertical="top"/>
    </xf>
  </cellStyleXfs>
  <cellXfs count="70">
    <xf numFmtId="0" fontId="0" fillId="0" borderId="0" xfId="0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4" fontId="5" fillId="0" borderId="14" xfId="1" applyNumberFormat="1" applyFont="1" applyBorder="1" applyAlignment="1">
      <alignment horizontal="right" vertical="center"/>
    </xf>
    <xf numFmtId="164" fontId="5" fillId="0" borderId="15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164" fontId="7" fillId="0" borderId="15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164" fontId="7" fillId="0" borderId="14" xfId="1" applyNumberFormat="1" applyFont="1" applyBorder="1" applyAlignment="1">
      <alignment horizontal="right" vertical="center"/>
    </xf>
    <xf numFmtId="164" fontId="7" fillId="0" borderId="15" xfId="1" applyNumberFormat="1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4" fontId="10" fillId="0" borderId="14" xfId="1" applyNumberFormat="1" applyFont="1" applyBorder="1" applyAlignment="1">
      <alignment horizontal="right" vertical="center"/>
    </xf>
    <xf numFmtId="164" fontId="10" fillId="0" borderId="15" xfId="1" applyNumberFormat="1" applyFont="1" applyBorder="1" applyAlignment="1">
      <alignment horizontal="right" vertical="center"/>
    </xf>
    <xf numFmtId="164" fontId="10" fillId="0" borderId="0" xfId="1" applyNumberFormat="1" applyFont="1" applyBorder="1" applyAlignment="1">
      <alignment horizontal="right" vertical="center"/>
    </xf>
    <xf numFmtId="164" fontId="10" fillId="0" borderId="15" xfId="1" applyNumberFormat="1" applyFont="1" applyBorder="1" applyAlignment="1">
      <alignment vertical="center"/>
    </xf>
    <xf numFmtId="164" fontId="5" fillId="0" borderId="15" xfId="1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64" fontId="7" fillId="0" borderId="14" xfId="1" applyNumberFormat="1" applyFont="1" applyBorder="1" applyAlignment="1">
      <alignment horizontal="right" vertical="center"/>
    </xf>
    <xf numFmtId="164" fontId="7" fillId="0" borderId="15" xfId="1" applyNumberFormat="1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64" fontId="1" fillId="0" borderId="14" xfId="1" applyNumberFormat="1" applyFont="1" applyBorder="1" applyAlignment="1">
      <alignment vertical="center"/>
    </xf>
    <xf numFmtId="164" fontId="1" fillId="0" borderId="15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6" fontId="1" fillId="0" borderId="14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166" fontId="1" fillId="0" borderId="16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0" fontId="11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0</xdr:row>
      <xdr:rowOff>0</xdr:rowOff>
    </xdr:from>
    <xdr:to>
      <xdr:col>7</xdr:col>
      <xdr:colOff>0</xdr:colOff>
      <xdr:row>6</xdr:row>
      <xdr:rowOff>19050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52"/>
  <sheetViews>
    <sheetView tabSelected="1" topLeftCell="A25" workbookViewId="0">
      <selection activeCell="O19" sqref="O19:Q19"/>
    </sheetView>
  </sheetViews>
  <sheetFormatPr baseColWidth="10" defaultColWidth="6.85546875" defaultRowHeight="12.75" customHeight="1" x14ac:dyDescent="0.2"/>
  <cols>
    <col min="1" max="1" width="2.28515625" style="1" customWidth="1"/>
    <col min="2" max="2" width="11.5703125" style="1" customWidth="1"/>
    <col min="3" max="3" width="2.42578125" style="1" customWidth="1"/>
    <col min="4" max="4" width="2" style="1" customWidth="1"/>
    <col min="5" max="6" width="1.85546875" style="1" customWidth="1"/>
    <col min="7" max="7" width="1" style="1" customWidth="1"/>
    <col min="8" max="8" width="1.28515625" style="1" customWidth="1"/>
    <col min="9" max="9" width="4.140625" style="1" customWidth="1"/>
    <col min="10" max="10" width="34.140625" style="1" customWidth="1"/>
    <col min="11" max="11" width="1.7109375" style="1" customWidth="1"/>
    <col min="12" max="12" width="16.7109375" style="1" customWidth="1"/>
    <col min="13" max="13" width="2.140625" style="1" customWidth="1"/>
    <col min="14" max="14" width="17.140625" style="1" customWidth="1"/>
    <col min="15" max="15" width="1.5703125" style="1" customWidth="1"/>
    <col min="16" max="16" width="2.28515625" style="1" customWidth="1"/>
    <col min="17" max="17" width="15" style="1" customWidth="1"/>
    <col min="18" max="18" width="1.5703125" style="1" customWidth="1"/>
    <col min="19" max="19" width="1.140625" style="1" customWidth="1"/>
    <col min="20" max="20" width="14.85546875" style="1" customWidth="1"/>
    <col min="21" max="22" width="1.140625" style="1" customWidth="1"/>
    <col min="23" max="23" width="3.42578125" style="1" customWidth="1"/>
    <col min="24" max="24" width="14" style="1" customWidth="1"/>
    <col min="25" max="25" width="1.5703125" style="1" customWidth="1"/>
    <col min="26" max="26" width="1.140625" style="1" customWidth="1"/>
    <col min="27" max="27" width="6.85546875" style="1"/>
    <col min="28" max="28" width="14.28515625" style="1" bestFit="1" customWidth="1"/>
    <col min="29" max="29" width="12.28515625" style="1" bestFit="1" customWidth="1"/>
    <col min="30" max="16384" width="6.85546875" style="1"/>
  </cols>
  <sheetData>
    <row r="1" spans="1:26" ht="13.5" customHeight="1" x14ac:dyDescent="0.2"/>
    <row r="2" spans="1:26" ht="13.5" customHeight="1" x14ac:dyDescent="0.2"/>
    <row r="3" spans="1:26" ht="13.5" customHeight="1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6" ht="13.5" customHeight="1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6" ht="13.5" customHeight="1" x14ac:dyDescent="0.2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ht="13.5" customHeight="1" x14ac:dyDescent="0.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6" ht="18" customHeight="1" x14ac:dyDescent="0.2"/>
    <row r="9" spans="1:26" ht="18" customHeight="1" x14ac:dyDescent="0.2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6" ht="12" customHeight="1" thickBot="1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6" ht="23.25" hidden="1" customHeight="1" x14ac:dyDescent="0.2">
      <c r="C11" s="2"/>
      <c r="D11" s="2"/>
      <c r="E11" s="2"/>
      <c r="F11" s="2"/>
      <c r="G11" s="2"/>
      <c r="H11" s="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/>
      <c r="V11" s="2"/>
      <c r="W11" s="2"/>
      <c r="X11" s="2"/>
    </row>
    <row r="12" spans="1:26" ht="27" customHeight="1" x14ac:dyDescent="0.2">
      <c r="B12" s="5"/>
      <c r="C12" s="6" t="s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5"/>
      <c r="Z12" s="5"/>
    </row>
    <row r="13" spans="1:26" ht="16.5" customHeight="1" thickBot="1" x14ac:dyDescent="0.25">
      <c r="B13" s="5"/>
      <c r="C13" s="9" t="s"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5"/>
      <c r="Z13" s="5"/>
    </row>
    <row r="14" spans="1:26" ht="11.25" customHeight="1" thickBot="1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6" ht="36" customHeight="1" thickTop="1" thickBot="1" x14ac:dyDescent="0.25">
      <c r="A15" s="12"/>
      <c r="C15" s="13" t="s">
        <v>2</v>
      </c>
      <c r="D15" s="14"/>
      <c r="E15" s="14"/>
      <c r="F15" s="14"/>
      <c r="G15" s="14"/>
      <c r="H15" s="14"/>
      <c r="I15" s="14"/>
      <c r="J15" s="14"/>
      <c r="K15" s="15"/>
      <c r="L15" s="16" t="s">
        <v>3</v>
      </c>
      <c r="M15" s="13" t="s">
        <v>4</v>
      </c>
      <c r="N15" s="14"/>
      <c r="O15" s="17"/>
      <c r="P15" s="14" t="s">
        <v>5</v>
      </c>
      <c r="Q15" s="18"/>
      <c r="R15" s="17"/>
      <c r="S15" s="19"/>
      <c r="T15" s="14" t="s">
        <v>6</v>
      </c>
      <c r="U15" s="14"/>
      <c r="V15" s="18"/>
      <c r="W15" s="14" t="s">
        <v>7</v>
      </c>
      <c r="X15" s="18"/>
    </row>
    <row r="16" spans="1:26" ht="18.75" customHeight="1" thickTop="1" x14ac:dyDescent="0.2">
      <c r="A16" s="2"/>
      <c r="C16" s="20"/>
      <c r="D16" s="21"/>
      <c r="E16" s="21"/>
      <c r="F16" s="21"/>
      <c r="G16" s="21"/>
      <c r="H16" s="21"/>
      <c r="I16" s="21"/>
      <c r="J16" s="21"/>
      <c r="K16" s="22"/>
      <c r="L16" s="23"/>
      <c r="M16" s="24"/>
      <c r="N16" s="21"/>
      <c r="O16" s="20"/>
      <c r="P16" s="24"/>
      <c r="Q16" s="23"/>
      <c r="R16" s="20"/>
      <c r="S16" s="24"/>
      <c r="T16" s="21"/>
      <c r="U16" s="21"/>
      <c r="V16" s="23"/>
      <c r="W16" s="21"/>
      <c r="X16" s="23"/>
    </row>
    <row r="17" spans="1:29" s="33" customFormat="1" ht="20.25" customHeight="1" x14ac:dyDescent="0.2">
      <c r="A17" s="25" t="s">
        <v>8</v>
      </c>
      <c r="B17" s="25"/>
      <c r="C17" s="26"/>
      <c r="D17" s="27" t="s">
        <v>9</v>
      </c>
      <c r="E17" s="27"/>
      <c r="F17" s="27"/>
      <c r="G17" s="27"/>
      <c r="H17" s="27"/>
      <c r="I17" s="27"/>
      <c r="J17" s="27"/>
      <c r="K17" s="28">
        <f>+K18+K27</f>
        <v>1142232785.53</v>
      </c>
      <c r="L17" s="29"/>
      <c r="M17" s="30">
        <f>+M18+M27</f>
        <v>12520978481.959999</v>
      </c>
      <c r="N17" s="30"/>
      <c r="O17" s="28">
        <f>+O18+O27</f>
        <v>12376503077.959999</v>
      </c>
      <c r="P17" s="30"/>
      <c r="Q17" s="29"/>
      <c r="R17" s="28">
        <f>+K17+M17-O17</f>
        <v>1286708189.5300007</v>
      </c>
      <c r="S17" s="30"/>
      <c r="T17" s="30"/>
      <c r="U17" s="30"/>
      <c r="V17" s="31"/>
      <c r="W17" s="30">
        <f>+R17-K17</f>
        <v>144475404.00000072</v>
      </c>
      <c r="X17" s="29"/>
      <c r="Y17" s="32"/>
      <c r="AB17" s="34"/>
      <c r="AC17" s="34"/>
    </row>
    <row r="18" spans="1:29" s="33" customFormat="1" ht="20.25" customHeight="1" x14ac:dyDescent="0.2">
      <c r="A18" s="25" t="s">
        <v>10</v>
      </c>
      <c r="B18" s="25"/>
      <c r="C18" s="26"/>
      <c r="D18" s="32"/>
      <c r="E18" s="27" t="s">
        <v>11</v>
      </c>
      <c r="F18" s="27"/>
      <c r="G18" s="27"/>
      <c r="H18" s="27"/>
      <c r="I18" s="27"/>
      <c r="J18" s="27"/>
      <c r="K18" s="28">
        <f>+K19+K20+K23+K25+L22+L24+K21</f>
        <v>75331279.340000004</v>
      </c>
      <c r="L18" s="29"/>
      <c r="M18" s="30">
        <f>+M19+M20+M23+M25+M21+N22+N24</f>
        <v>12305164196.66</v>
      </c>
      <c r="N18" s="30"/>
      <c r="O18" s="28">
        <f>+O19+O20+O21+O23+O25</f>
        <v>12276354301.199999</v>
      </c>
      <c r="P18" s="30"/>
      <c r="Q18" s="29"/>
      <c r="R18" s="28">
        <f>+K18+M18-O18</f>
        <v>104141174.80000114</v>
      </c>
      <c r="S18" s="30"/>
      <c r="T18" s="30"/>
      <c r="U18" s="30"/>
      <c r="V18" s="31"/>
      <c r="W18" s="30">
        <f>+R18-K18</f>
        <v>28809895.460001141</v>
      </c>
      <c r="X18" s="29"/>
      <c r="Y18" s="32"/>
      <c r="AB18" s="35"/>
    </row>
    <row r="19" spans="1:29" s="33" customFormat="1" ht="20.25" customHeight="1" x14ac:dyDescent="0.2">
      <c r="A19" s="25" t="s">
        <v>12</v>
      </c>
      <c r="B19" s="25"/>
      <c r="C19" s="26"/>
      <c r="D19" s="32"/>
      <c r="E19" s="32"/>
      <c r="F19" s="36" t="s">
        <v>13</v>
      </c>
      <c r="G19" s="36"/>
      <c r="H19" s="36"/>
      <c r="I19" s="36"/>
      <c r="J19" s="36"/>
      <c r="K19" s="37">
        <v>68324244.030000001</v>
      </c>
      <c r="L19" s="38"/>
      <c r="M19" s="39">
        <v>12263765513.51</v>
      </c>
      <c r="N19" s="39"/>
      <c r="O19" s="37">
        <v>12232781534.360001</v>
      </c>
      <c r="P19" s="39"/>
      <c r="Q19" s="38"/>
      <c r="R19" s="37">
        <f>+K19+M19-O19</f>
        <v>99308223.180000305</v>
      </c>
      <c r="S19" s="39"/>
      <c r="T19" s="39"/>
      <c r="U19" s="39"/>
      <c r="V19" s="31"/>
      <c r="W19" s="39">
        <f>+R19-K19</f>
        <v>30983979.150000304</v>
      </c>
      <c r="X19" s="38"/>
      <c r="Y19" s="32"/>
      <c r="AB19" s="35"/>
    </row>
    <row r="20" spans="1:29" s="33" customFormat="1" ht="20.25" customHeight="1" x14ac:dyDescent="0.2">
      <c r="A20" s="25" t="s">
        <v>14</v>
      </c>
      <c r="B20" s="25"/>
      <c r="C20" s="26"/>
      <c r="D20" s="32"/>
      <c r="E20" s="32"/>
      <c r="F20" s="36" t="s">
        <v>15</v>
      </c>
      <c r="G20" s="36"/>
      <c r="H20" s="36"/>
      <c r="I20" s="36"/>
      <c r="J20" s="36"/>
      <c r="K20" s="37">
        <v>5990932.8700000001</v>
      </c>
      <c r="L20" s="38"/>
      <c r="M20" s="39">
        <v>4107395.48</v>
      </c>
      <c r="N20" s="39"/>
      <c r="O20" s="37">
        <v>6040726.9699999997</v>
      </c>
      <c r="P20" s="39"/>
      <c r="Q20" s="38"/>
      <c r="R20" s="37">
        <f t="shared" ref="R20:R32" si="0">+K20+M20-O20</f>
        <v>4057601.38</v>
      </c>
      <c r="S20" s="39"/>
      <c r="T20" s="39"/>
      <c r="U20" s="39"/>
      <c r="V20" s="31"/>
      <c r="W20" s="39">
        <f t="shared" ref="W20:W34" si="1">+R20-K20</f>
        <v>-1933331.4900000002</v>
      </c>
      <c r="X20" s="38"/>
      <c r="Y20" s="32"/>
    </row>
    <row r="21" spans="1:29" s="33" customFormat="1" ht="20.25" customHeight="1" x14ac:dyDescent="0.2">
      <c r="A21" s="40"/>
      <c r="B21" s="40"/>
      <c r="C21" s="26"/>
      <c r="D21" s="32"/>
      <c r="E21" s="32"/>
      <c r="F21" s="36" t="s">
        <v>16</v>
      </c>
      <c r="G21" s="36"/>
      <c r="H21" s="36"/>
      <c r="I21" s="36"/>
      <c r="J21" s="36"/>
      <c r="K21" s="37">
        <v>1016102.44</v>
      </c>
      <c r="L21" s="38"/>
      <c r="M21" s="39">
        <v>20269226.100000001</v>
      </c>
      <c r="N21" s="39"/>
      <c r="O21" s="37">
        <v>20509978.300000001</v>
      </c>
      <c r="P21" s="39"/>
      <c r="Q21" s="38"/>
      <c r="R21" s="37">
        <f>+K21+M21-O21</f>
        <v>775350.24000000209</v>
      </c>
      <c r="S21" s="39"/>
      <c r="T21" s="39"/>
      <c r="U21" s="39"/>
      <c r="V21" s="31"/>
      <c r="W21" s="39">
        <f>+R21-K21</f>
        <v>-240752.19999999786</v>
      </c>
      <c r="X21" s="38"/>
      <c r="Y21" s="32"/>
    </row>
    <row r="22" spans="1:29" s="33" customFormat="1" ht="20.25" customHeight="1" x14ac:dyDescent="0.2">
      <c r="A22" s="40"/>
      <c r="B22" s="40"/>
      <c r="C22" s="26"/>
      <c r="D22" s="32"/>
      <c r="E22" s="32"/>
      <c r="F22" s="36" t="s">
        <v>17</v>
      </c>
      <c r="G22" s="36"/>
      <c r="H22" s="36"/>
      <c r="I22" s="36"/>
      <c r="J22" s="36"/>
      <c r="K22" s="37">
        <v>0</v>
      </c>
      <c r="L22" s="38"/>
      <c r="M22" s="39">
        <v>0</v>
      </c>
      <c r="N22" s="39">
        <v>0</v>
      </c>
      <c r="O22" s="37">
        <v>0</v>
      </c>
      <c r="P22" s="39"/>
      <c r="Q22" s="38"/>
      <c r="R22" s="37">
        <v>0</v>
      </c>
      <c r="S22" s="39"/>
      <c r="T22" s="39"/>
      <c r="U22" s="39"/>
      <c r="V22" s="31"/>
      <c r="W22" s="39">
        <v>0</v>
      </c>
      <c r="X22" s="38"/>
      <c r="Y22" s="32"/>
    </row>
    <row r="23" spans="1:29" s="33" customFormat="1" ht="20.25" customHeight="1" x14ac:dyDescent="0.2">
      <c r="A23" s="25" t="s">
        <v>18</v>
      </c>
      <c r="B23" s="25"/>
      <c r="C23" s="26"/>
      <c r="D23" s="32"/>
      <c r="E23" s="32"/>
      <c r="F23" s="36" t="s">
        <v>19</v>
      </c>
      <c r="G23" s="36"/>
      <c r="H23" s="36"/>
      <c r="I23" s="36"/>
      <c r="J23" s="36"/>
      <c r="K23" s="37">
        <v>0</v>
      </c>
      <c r="L23" s="38"/>
      <c r="M23" s="39">
        <v>17022061.57</v>
      </c>
      <c r="N23" s="39"/>
      <c r="O23" s="37">
        <v>17022061.57</v>
      </c>
      <c r="P23" s="39"/>
      <c r="Q23" s="38"/>
      <c r="R23" s="37">
        <f t="shared" si="0"/>
        <v>0</v>
      </c>
      <c r="S23" s="39"/>
      <c r="T23" s="39"/>
      <c r="U23" s="39"/>
      <c r="V23" s="31"/>
      <c r="W23" s="39">
        <f t="shared" si="1"/>
        <v>0</v>
      </c>
      <c r="X23" s="38"/>
      <c r="Y23" s="32"/>
    </row>
    <row r="24" spans="1:29" s="33" customFormat="1" ht="31.5" customHeight="1" x14ac:dyDescent="0.2">
      <c r="A24" s="40"/>
      <c r="B24" s="40"/>
      <c r="C24" s="26"/>
      <c r="D24" s="32"/>
      <c r="E24" s="32"/>
      <c r="F24" s="36" t="s">
        <v>20</v>
      </c>
      <c r="G24" s="36"/>
      <c r="H24" s="36"/>
      <c r="I24" s="36"/>
      <c r="J24" s="36"/>
      <c r="K24" s="37">
        <v>0</v>
      </c>
      <c r="L24" s="38"/>
      <c r="M24" s="39">
        <v>0</v>
      </c>
      <c r="N24" s="39"/>
      <c r="O24" s="37">
        <v>0</v>
      </c>
      <c r="P24" s="39"/>
      <c r="Q24" s="38"/>
      <c r="R24" s="37">
        <v>0</v>
      </c>
      <c r="S24" s="39"/>
      <c r="T24" s="39"/>
      <c r="U24" s="39"/>
      <c r="V24" s="31"/>
      <c r="W24" s="39">
        <v>0</v>
      </c>
      <c r="X24" s="38"/>
      <c r="Y24" s="32"/>
    </row>
    <row r="25" spans="1:29" s="33" customFormat="1" ht="20.25" customHeight="1" x14ac:dyDescent="0.2">
      <c r="A25" s="25" t="s">
        <v>21</v>
      </c>
      <c r="B25" s="25"/>
      <c r="C25" s="26"/>
      <c r="D25" s="32"/>
      <c r="E25" s="32"/>
      <c r="F25" s="36" t="s">
        <v>22</v>
      </c>
      <c r="G25" s="36"/>
      <c r="H25" s="36"/>
      <c r="I25" s="36"/>
      <c r="J25" s="36"/>
      <c r="K25" s="37">
        <v>0</v>
      </c>
      <c r="L25" s="38"/>
      <c r="M25" s="39">
        <v>0</v>
      </c>
      <c r="N25" s="39"/>
      <c r="O25" s="37">
        <v>0</v>
      </c>
      <c r="P25" s="39"/>
      <c r="Q25" s="38"/>
      <c r="R25" s="37">
        <f t="shared" si="0"/>
        <v>0</v>
      </c>
      <c r="S25" s="39"/>
      <c r="T25" s="39"/>
      <c r="U25" s="39"/>
      <c r="V25" s="31"/>
      <c r="W25" s="39">
        <f t="shared" si="1"/>
        <v>0</v>
      </c>
      <c r="X25" s="38"/>
      <c r="Y25" s="32"/>
    </row>
    <row r="26" spans="1:29" s="33" customFormat="1" ht="19.5" customHeight="1" x14ac:dyDescent="0.2">
      <c r="A26" s="40"/>
      <c r="B26" s="40"/>
      <c r="C26" s="26"/>
      <c r="D26" s="32"/>
      <c r="E26" s="32"/>
      <c r="F26" s="32"/>
      <c r="G26" s="41"/>
      <c r="H26" s="41"/>
      <c r="I26" s="41"/>
      <c r="J26" s="41"/>
      <c r="K26" s="42"/>
      <c r="L26" s="43"/>
      <c r="M26" s="44"/>
      <c r="N26" s="44"/>
      <c r="O26" s="42"/>
      <c r="P26" s="44"/>
      <c r="Q26" s="43"/>
      <c r="R26" s="42"/>
      <c r="S26" s="44"/>
      <c r="T26" s="44"/>
      <c r="U26" s="44"/>
      <c r="V26" s="45"/>
      <c r="W26" s="44"/>
      <c r="X26" s="43"/>
      <c r="Y26" s="32"/>
    </row>
    <row r="27" spans="1:29" s="33" customFormat="1" ht="20.25" customHeight="1" x14ac:dyDescent="0.2">
      <c r="A27" s="25" t="s">
        <v>23</v>
      </c>
      <c r="B27" s="25"/>
      <c r="C27" s="26"/>
      <c r="D27" s="32"/>
      <c r="E27" s="27" t="s">
        <v>24</v>
      </c>
      <c r="F27" s="27"/>
      <c r="G27" s="27"/>
      <c r="H27" s="27"/>
      <c r="I27" s="27"/>
      <c r="J27" s="27"/>
      <c r="K27" s="28">
        <f>+K29+K30+K31+K32+K34+K28</f>
        <v>1066901506.1899999</v>
      </c>
      <c r="L27" s="29"/>
      <c r="M27" s="30">
        <f>SUM(M28:N34)</f>
        <v>215814285.29999998</v>
      </c>
      <c r="N27" s="30"/>
      <c r="O27" s="28">
        <f>+O28+O29+O30+O31+O32+O34</f>
        <v>100148776.76000001</v>
      </c>
      <c r="P27" s="30"/>
      <c r="Q27" s="29"/>
      <c r="R27" s="28">
        <f>+K27+M27-O27</f>
        <v>1182567014.73</v>
      </c>
      <c r="S27" s="30"/>
      <c r="T27" s="30"/>
      <c r="U27" s="30"/>
      <c r="V27" s="46"/>
      <c r="W27" s="30">
        <f t="shared" si="1"/>
        <v>115665508.54000008</v>
      </c>
      <c r="X27" s="29"/>
      <c r="Y27" s="32"/>
    </row>
    <row r="28" spans="1:29" s="33" customFormat="1" ht="20.25" customHeight="1" x14ac:dyDescent="0.2">
      <c r="A28" s="47"/>
      <c r="B28" s="47"/>
      <c r="C28" s="26"/>
      <c r="D28" s="32"/>
      <c r="E28" s="48"/>
      <c r="F28" s="36" t="s">
        <v>25</v>
      </c>
      <c r="G28" s="36"/>
      <c r="H28" s="36"/>
      <c r="I28" s="36"/>
      <c r="J28" s="36"/>
      <c r="K28" s="37">
        <v>0</v>
      </c>
      <c r="L28" s="38"/>
      <c r="M28" s="39">
        <v>0</v>
      </c>
      <c r="N28" s="39"/>
      <c r="O28" s="37">
        <v>0</v>
      </c>
      <c r="P28" s="39"/>
      <c r="Q28" s="38"/>
      <c r="R28" s="37">
        <f>+K28+M28-O28</f>
        <v>0</v>
      </c>
      <c r="S28" s="39"/>
      <c r="T28" s="39"/>
      <c r="U28" s="39"/>
      <c r="V28" s="31"/>
      <c r="W28" s="39">
        <f>+R28-K28</f>
        <v>0</v>
      </c>
      <c r="X28" s="38"/>
      <c r="Y28" s="32"/>
    </row>
    <row r="29" spans="1:29" s="33" customFormat="1" ht="25.5" customHeight="1" x14ac:dyDescent="0.2">
      <c r="A29" s="25" t="s">
        <v>26</v>
      </c>
      <c r="B29" s="25"/>
      <c r="C29" s="26"/>
      <c r="D29" s="32"/>
      <c r="E29" s="32"/>
      <c r="F29" s="36" t="s">
        <v>27</v>
      </c>
      <c r="G29" s="36"/>
      <c r="H29" s="36"/>
      <c r="I29" s="36"/>
      <c r="J29" s="36"/>
      <c r="K29" s="37">
        <v>4478595.8499999996</v>
      </c>
      <c r="L29" s="38"/>
      <c r="M29" s="39">
        <v>0</v>
      </c>
      <c r="N29" s="39"/>
      <c r="O29" s="37">
        <v>388672.45</v>
      </c>
      <c r="P29" s="39"/>
      <c r="Q29" s="38"/>
      <c r="R29" s="37">
        <f t="shared" si="0"/>
        <v>4089923.3999999994</v>
      </c>
      <c r="S29" s="39"/>
      <c r="T29" s="39"/>
      <c r="U29" s="39"/>
      <c r="V29" s="31"/>
      <c r="W29" s="39">
        <f t="shared" si="1"/>
        <v>-388672.45000000019</v>
      </c>
      <c r="X29" s="38"/>
      <c r="Y29" s="32"/>
    </row>
    <row r="30" spans="1:29" s="33" customFormat="1" ht="29.25" customHeight="1" x14ac:dyDescent="0.2">
      <c r="A30" s="25" t="s">
        <v>28</v>
      </c>
      <c r="B30" s="25"/>
      <c r="C30" s="26"/>
      <c r="D30" s="32"/>
      <c r="E30" s="32"/>
      <c r="F30" s="36" t="s">
        <v>29</v>
      </c>
      <c r="G30" s="36"/>
      <c r="H30" s="36"/>
      <c r="I30" s="36"/>
      <c r="J30" s="36"/>
      <c r="K30" s="37">
        <v>916487764.65999997</v>
      </c>
      <c r="L30" s="38"/>
      <c r="M30" s="39">
        <v>158253451.00999999</v>
      </c>
      <c r="N30" s="39"/>
      <c r="O30" s="37">
        <v>69425507.310000002</v>
      </c>
      <c r="P30" s="39"/>
      <c r="Q30" s="38"/>
      <c r="R30" s="37">
        <f t="shared" si="0"/>
        <v>1005315708.3600001</v>
      </c>
      <c r="S30" s="39"/>
      <c r="T30" s="39"/>
      <c r="U30" s="39"/>
      <c r="V30" s="31"/>
      <c r="W30" s="39">
        <f t="shared" si="1"/>
        <v>88827943.700000167</v>
      </c>
      <c r="X30" s="38"/>
      <c r="Y30" s="32"/>
    </row>
    <row r="31" spans="1:29" s="33" customFormat="1" ht="20.25" customHeight="1" x14ac:dyDescent="0.2">
      <c r="A31" s="25" t="s">
        <v>30</v>
      </c>
      <c r="B31" s="25"/>
      <c r="C31" s="26"/>
      <c r="D31" s="32"/>
      <c r="E31" s="32"/>
      <c r="F31" s="36" t="s">
        <v>31</v>
      </c>
      <c r="G31" s="36"/>
      <c r="H31" s="36"/>
      <c r="I31" s="36"/>
      <c r="J31" s="36"/>
      <c r="K31" s="37">
        <v>140410053.03</v>
      </c>
      <c r="L31" s="38"/>
      <c r="M31" s="39">
        <v>57531110.829999998</v>
      </c>
      <c r="N31" s="39"/>
      <c r="O31" s="37">
        <v>30319735.27</v>
      </c>
      <c r="P31" s="39"/>
      <c r="Q31" s="38"/>
      <c r="R31" s="37">
        <f t="shared" si="0"/>
        <v>167621428.59</v>
      </c>
      <c r="S31" s="39"/>
      <c r="T31" s="39"/>
      <c r="U31" s="39"/>
      <c r="V31" s="31"/>
      <c r="W31" s="39">
        <f t="shared" si="1"/>
        <v>27211375.560000002</v>
      </c>
      <c r="X31" s="38"/>
      <c r="Y31" s="32"/>
    </row>
    <row r="32" spans="1:29" s="33" customFormat="1" ht="20.25" customHeight="1" x14ac:dyDescent="0.2">
      <c r="A32" s="25" t="s">
        <v>32</v>
      </c>
      <c r="B32" s="25"/>
      <c r="C32" s="26"/>
      <c r="D32" s="32"/>
      <c r="E32" s="32"/>
      <c r="F32" s="36" t="s">
        <v>33</v>
      </c>
      <c r="G32" s="36"/>
      <c r="H32" s="36"/>
      <c r="I32" s="36"/>
      <c r="J32" s="36"/>
      <c r="K32" s="37">
        <v>5525092.6500000004</v>
      </c>
      <c r="L32" s="38"/>
      <c r="M32" s="39">
        <v>29723.46</v>
      </c>
      <c r="N32" s="39"/>
      <c r="O32" s="37">
        <v>14861.73</v>
      </c>
      <c r="P32" s="39"/>
      <c r="Q32" s="38"/>
      <c r="R32" s="37">
        <f t="shared" si="0"/>
        <v>5539954.3799999999</v>
      </c>
      <c r="S32" s="39"/>
      <c r="T32" s="39"/>
      <c r="U32" s="39"/>
      <c r="V32" s="31"/>
      <c r="W32" s="39">
        <f t="shared" si="1"/>
        <v>14861.729999999516</v>
      </c>
      <c r="X32" s="38"/>
      <c r="Y32" s="32"/>
    </row>
    <row r="33" spans="1:25" s="33" customFormat="1" ht="27" customHeight="1" x14ac:dyDescent="0.2">
      <c r="A33" s="40"/>
      <c r="B33" s="40"/>
      <c r="C33" s="26"/>
      <c r="D33" s="32"/>
      <c r="E33" s="32"/>
      <c r="F33" s="36" t="s">
        <v>34</v>
      </c>
      <c r="G33" s="36"/>
      <c r="H33" s="36"/>
      <c r="I33" s="36"/>
      <c r="J33" s="36"/>
      <c r="K33" s="49"/>
      <c r="L33" s="50"/>
      <c r="M33" s="51"/>
      <c r="N33" s="51"/>
      <c r="O33" s="49"/>
      <c r="P33" s="51"/>
      <c r="Q33" s="50"/>
      <c r="R33" s="49"/>
      <c r="S33" s="51"/>
      <c r="T33" s="51"/>
      <c r="U33" s="51"/>
      <c r="V33" s="31"/>
      <c r="W33" s="51"/>
      <c r="X33" s="50"/>
      <c r="Y33" s="32"/>
    </row>
    <row r="34" spans="1:25" s="33" customFormat="1" ht="20.25" customHeight="1" x14ac:dyDescent="0.2">
      <c r="A34" s="25" t="s">
        <v>35</v>
      </c>
      <c r="B34" s="25"/>
      <c r="C34" s="26"/>
      <c r="D34" s="32"/>
      <c r="E34" s="32"/>
      <c r="F34" s="36" t="s">
        <v>36</v>
      </c>
      <c r="G34" s="36"/>
      <c r="H34" s="36"/>
      <c r="I34" s="36"/>
      <c r="J34" s="36"/>
      <c r="K34" s="37">
        <v>0</v>
      </c>
      <c r="L34" s="38"/>
      <c r="M34" s="39">
        <v>0</v>
      </c>
      <c r="N34" s="39"/>
      <c r="O34" s="37">
        <v>0</v>
      </c>
      <c r="P34" s="39"/>
      <c r="Q34" s="38"/>
      <c r="R34" s="37">
        <f>+K34+M34-O34</f>
        <v>0</v>
      </c>
      <c r="S34" s="39"/>
      <c r="T34" s="39"/>
      <c r="U34" s="39"/>
      <c r="V34" s="31"/>
      <c r="W34" s="39">
        <f t="shared" si="1"/>
        <v>0</v>
      </c>
      <c r="X34" s="38"/>
      <c r="Y34" s="32"/>
    </row>
    <row r="35" spans="1:25" ht="27" customHeight="1" x14ac:dyDescent="0.2">
      <c r="A35" s="2"/>
      <c r="B35" s="2"/>
      <c r="C35" s="52"/>
      <c r="D35" s="2"/>
      <c r="E35" s="2"/>
      <c r="F35" s="36" t="s">
        <v>37</v>
      </c>
      <c r="G35" s="36"/>
      <c r="H35" s="36"/>
      <c r="I35" s="36"/>
      <c r="J35" s="36"/>
      <c r="K35" s="53"/>
      <c r="L35" s="54"/>
      <c r="M35" s="55"/>
      <c r="N35" s="55"/>
      <c r="O35" s="53"/>
      <c r="P35" s="55"/>
      <c r="Q35" s="54"/>
      <c r="R35" s="53"/>
      <c r="S35" s="55"/>
      <c r="T35" s="55"/>
      <c r="U35" s="55"/>
      <c r="V35" s="54"/>
      <c r="W35" s="55"/>
      <c r="X35" s="54"/>
      <c r="Y35" s="2"/>
    </row>
    <row r="36" spans="1:25" ht="19.5" customHeight="1" x14ac:dyDescent="0.2">
      <c r="A36" s="2"/>
      <c r="B36" s="2"/>
      <c r="C36" s="52"/>
      <c r="D36" s="2"/>
      <c r="E36" s="2"/>
      <c r="F36" s="36" t="s">
        <v>38</v>
      </c>
      <c r="G36" s="36"/>
      <c r="H36" s="36"/>
      <c r="I36" s="36"/>
      <c r="J36" s="36"/>
      <c r="K36" s="56"/>
      <c r="L36" s="57"/>
      <c r="M36" s="58"/>
      <c r="N36" s="58"/>
      <c r="O36" s="56"/>
      <c r="P36" s="58"/>
      <c r="Q36" s="57"/>
      <c r="R36" s="56"/>
      <c r="S36" s="58"/>
      <c r="T36" s="58"/>
      <c r="U36" s="58"/>
      <c r="V36" s="57"/>
      <c r="W36" s="58"/>
      <c r="X36" s="57"/>
      <c r="Y36" s="2"/>
    </row>
    <row r="37" spans="1:25" ht="12.75" customHeight="1" thickBot="1" x14ac:dyDescent="0.25">
      <c r="A37" s="2"/>
      <c r="B37" s="2"/>
      <c r="C37" s="59"/>
      <c r="D37" s="60"/>
      <c r="E37" s="60"/>
      <c r="F37" s="61"/>
      <c r="G37" s="61"/>
      <c r="H37" s="61"/>
      <c r="I37" s="61"/>
      <c r="J37" s="61"/>
      <c r="K37" s="62"/>
      <c r="L37" s="63"/>
      <c r="M37" s="64"/>
      <c r="N37" s="64"/>
      <c r="O37" s="62"/>
      <c r="P37" s="64"/>
      <c r="Q37" s="63"/>
      <c r="R37" s="62"/>
      <c r="S37" s="64"/>
      <c r="T37" s="64"/>
      <c r="U37" s="64"/>
      <c r="V37" s="63"/>
      <c r="W37" s="64"/>
      <c r="X37" s="63"/>
      <c r="Y37" s="2"/>
    </row>
    <row r="38" spans="1:25" ht="12.75" customHeight="1" thickTop="1" x14ac:dyDescent="0.2">
      <c r="A38" s="2"/>
      <c r="B38" s="2"/>
      <c r="C38" s="2"/>
      <c r="D38" s="2"/>
      <c r="E38" s="2"/>
      <c r="F38" s="48"/>
      <c r="G38" s="48"/>
      <c r="H38" s="48"/>
      <c r="I38" s="48"/>
      <c r="J38" s="4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2"/>
    </row>
    <row r="39" spans="1:25" ht="12.75" customHeight="1" x14ac:dyDescent="0.2">
      <c r="A39" s="2"/>
      <c r="B39" s="2"/>
      <c r="C39" s="2"/>
      <c r="D39" s="2"/>
      <c r="E39" s="2"/>
      <c r="F39" s="48"/>
      <c r="G39" s="48"/>
      <c r="H39" s="48"/>
      <c r="I39" s="48"/>
      <c r="J39" s="4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2"/>
    </row>
    <row r="40" spans="1:25" ht="12.75" customHeight="1" x14ac:dyDescent="0.2">
      <c r="A40" s="2"/>
      <c r="B40" s="2"/>
      <c r="C40" s="2"/>
      <c r="D40" s="2"/>
      <c r="E40" s="2"/>
      <c r="F40" s="48"/>
      <c r="G40" s="48"/>
      <c r="H40" s="48"/>
      <c r="I40" s="48"/>
      <c r="J40" s="4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2"/>
    </row>
    <row r="41" spans="1:25" ht="12.75" customHeight="1" x14ac:dyDescent="0.2">
      <c r="A41" s="2"/>
      <c r="B41" s="2"/>
      <c r="C41" s="2"/>
      <c r="D41" s="2"/>
      <c r="E41" s="2"/>
      <c r="F41" s="48"/>
      <c r="G41" s="48"/>
      <c r="H41" s="48"/>
      <c r="I41" s="48"/>
      <c r="J41" s="4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2"/>
    </row>
    <row r="42" spans="1:25" ht="12.75" customHeight="1" x14ac:dyDescent="0.2">
      <c r="A42" s="2"/>
      <c r="B42" s="2"/>
      <c r="C42" s="65" t="s">
        <v>39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2.75" customHeight="1" x14ac:dyDescent="0.2">
      <c r="A43" s="2"/>
      <c r="B43" s="2"/>
      <c r="C43" s="2"/>
      <c r="D43" s="2"/>
      <c r="E43" s="2"/>
      <c r="F43" s="48"/>
      <c r="G43" s="48"/>
      <c r="H43" s="48"/>
      <c r="I43" s="48"/>
      <c r="J43" s="4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2"/>
    </row>
    <row r="44" spans="1:25" ht="12.75" customHeight="1" x14ac:dyDescent="0.2">
      <c r="A44" s="2"/>
      <c r="B44" s="2"/>
      <c r="C44" s="2"/>
      <c r="D44" s="2"/>
      <c r="E44" s="2"/>
      <c r="F44" s="48"/>
      <c r="G44" s="48"/>
      <c r="H44" s="48"/>
      <c r="I44" s="48"/>
      <c r="J44" s="4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"/>
    </row>
    <row r="45" spans="1:25" ht="12.75" customHeight="1" x14ac:dyDescent="0.2">
      <c r="A45" s="2"/>
      <c r="B45" s="2"/>
      <c r="C45" s="2"/>
      <c r="D45" s="2"/>
      <c r="E45" s="2"/>
      <c r="F45" s="48"/>
      <c r="G45" s="48"/>
      <c r="H45" s="48"/>
      <c r="I45" s="48"/>
      <c r="J45" s="4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2"/>
    </row>
    <row r="46" spans="1:25" ht="12.75" customHeight="1" x14ac:dyDescent="0.2">
      <c r="A46" s="2"/>
      <c r="B46" s="2"/>
      <c r="C46" s="2"/>
      <c r="D46" s="2"/>
      <c r="E46" s="2"/>
      <c r="F46" s="48"/>
      <c r="G46" s="48"/>
      <c r="H46" s="48"/>
      <c r="I46" s="48"/>
      <c r="J46" s="4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2"/>
    </row>
    <row r="47" spans="1:25" ht="12.75" customHeight="1" x14ac:dyDescent="0.2">
      <c r="A47" s="2"/>
      <c r="B47" s="2"/>
      <c r="C47" s="2"/>
      <c r="D47" s="2"/>
      <c r="E47" s="2"/>
      <c r="F47" s="48"/>
      <c r="G47" s="48"/>
      <c r="H47" s="48"/>
      <c r="I47" s="48"/>
      <c r="J47" s="4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2"/>
    </row>
    <row r="48" spans="1:25" ht="12.75" customHeight="1" x14ac:dyDescent="0.2">
      <c r="A48" s="2"/>
      <c r="B48" s="2"/>
      <c r="C48" s="2"/>
      <c r="D48" s="2"/>
      <c r="E48" s="2"/>
      <c r="F48" s="48"/>
      <c r="G48" s="48"/>
      <c r="H48" s="48"/>
      <c r="I48" s="48"/>
      <c r="J48" s="4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2"/>
    </row>
    <row r="49" spans="2:24" ht="12.75" customHeight="1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ht="12.75" customHeight="1" x14ac:dyDescent="0.2">
      <c r="B50" s="2"/>
      <c r="C50" s="66" t="s">
        <v>40</v>
      </c>
      <c r="D50" s="66"/>
      <c r="E50" s="66"/>
      <c r="F50" s="66"/>
      <c r="G50" s="66"/>
      <c r="H50" s="66"/>
      <c r="I50" s="66"/>
      <c r="J50" s="66"/>
      <c r="K50" s="67"/>
      <c r="L50" s="66" t="s">
        <v>41</v>
      </c>
      <c r="M50" s="66"/>
      <c r="N50" s="66"/>
      <c r="O50" s="66"/>
      <c r="P50" s="66"/>
      <c r="Q50" s="66"/>
      <c r="R50" s="66" t="s">
        <v>42</v>
      </c>
      <c r="S50" s="66"/>
      <c r="T50" s="66"/>
      <c r="U50" s="66"/>
      <c r="V50" s="66"/>
      <c r="W50" s="66"/>
      <c r="X50" s="66"/>
    </row>
    <row r="51" spans="2:24" ht="12.75" customHeight="1" thickBot="1" x14ac:dyDescent="0.25">
      <c r="B51" s="2"/>
      <c r="C51" s="68" t="s">
        <v>43</v>
      </c>
      <c r="D51" s="68"/>
      <c r="E51" s="68"/>
      <c r="F51" s="68"/>
      <c r="G51" s="68"/>
      <c r="H51" s="68"/>
      <c r="I51" s="68"/>
      <c r="J51" s="68"/>
      <c r="K51" s="69"/>
      <c r="L51" s="68" t="s">
        <v>44</v>
      </c>
      <c r="M51" s="68"/>
      <c r="N51" s="68"/>
      <c r="O51" s="68"/>
      <c r="P51" s="68"/>
      <c r="Q51" s="68"/>
      <c r="R51" s="69"/>
      <c r="S51" s="68" t="s">
        <v>45</v>
      </c>
      <c r="T51" s="68"/>
      <c r="U51" s="68"/>
      <c r="V51" s="68"/>
      <c r="W51" s="68"/>
      <c r="X51" s="68"/>
    </row>
    <row r="52" spans="2:24" ht="12.75" customHeight="1" thickTop="1" x14ac:dyDescent="0.2"/>
  </sheetData>
  <mergeCells count="127">
    <mergeCell ref="C51:J51"/>
    <mergeCell ref="L51:Q51"/>
    <mergeCell ref="S51:X51"/>
    <mergeCell ref="R34:U34"/>
    <mergeCell ref="W34:X34"/>
    <mergeCell ref="F35:J35"/>
    <mergeCell ref="F36:J36"/>
    <mergeCell ref="C42:Y42"/>
    <mergeCell ref="C50:J50"/>
    <mergeCell ref="L50:Q50"/>
    <mergeCell ref="R50:X50"/>
    <mergeCell ref="F33:J33"/>
    <mergeCell ref="A34:B34"/>
    <mergeCell ref="F34:J34"/>
    <mergeCell ref="K34:L34"/>
    <mergeCell ref="M34:N34"/>
    <mergeCell ref="O34:Q34"/>
    <mergeCell ref="W31:X31"/>
    <mergeCell ref="A32:B32"/>
    <mergeCell ref="F32:J32"/>
    <mergeCell ref="K32:L32"/>
    <mergeCell ref="M32:N32"/>
    <mergeCell ref="O32:Q32"/>
    <mergeCell ref="R32:U32"/>
    <mergeCell ref="W32:X32"/>
    <mergeCell ref="A31:B31"/>
    <mergeCell ref="F31:J31"/>
    <mergeCell ref="K31:L31"/>
    <mergeCell ref="M31:N31"/>
    <mergeCell ref="O31:Q31"/>
    <mergeCell ref="R31:U31"/>
    <mergeCell ref="W29:X29"/>
    <mergeCell ref="A30:B30"/>
    <mergeCell ref="F30:J30"/>
    <mergeCell ref="K30:L30"/>
    <mergeCell ref="M30:N30"/>
    <mergeCell ref="O30:Q30"/>
    <mergeCell ref="R30:U30"/>
    <mergeCell ref="W30:X30"/>
    <mergeCell ref="A29:B29"/>
    <mergeCell ref="F29:J29"/>
    <mergeCell ref="K29:L29"/>
    <mergeCell ref="M29:N29"/>
    <mergeCell ref="O29:Q29"/>
    <mergeCell ref="R29:U29"/>
    <mergeCell ref="F28:J28"/>
    <mergeCell ref="K28:L28"/>
    <mergeCell ref="M28:N28"/>
    <mergeCell ref="O28:Q28"/>
    <mergeCell ref="R28:U28"/>
    <mergeCell ref="W28:X28"/>
    <mergeCell ref="W25:X25"/>
    <mergeCell ref="A27:B27"/>
    <mergeCell ref="E27:J27"/>
    <mergeCell ref="K27:L27"/>
    <mergeCell ref="M27:N27"/>
    <mergeCell ref="O27:Q27"/>
    <mergeCell ref="R27:U27"/>
    <mergeCell ref="W27:X27"/>
    <mergeCell ref="A25:B25"/>
    <mergeCell ref="F25:J25"/>
    <mergeCell ref="K25:L25"/>
    <mergeCell ref="M25:N25"/>
    <mergeCell ref="O25:Q25"/>
    <mergeCell ref="R25:U25"/>
    <mergeCell ref="W23:X23"/>
    <mergeCell ref="F24:J24"/>
    <mergeCell ref="K24:L24"/>
    <mergeCell ref="M24:N24"/>
    <mergeCell ref="O24:Q24"/>
    <mergeCell ref="R24:U24"/>
    <mergeCell ref="W24:X24"/>
    <mergeCell ref="A23:B23"/>
    <mergeCell ref="F23:J23"/>
    <mergeCell ref="K23:L23"/>
    <mergeCell ref="M23:N23"/>
    <mergeCell ref="O23:Q23"/>
    <mergeCell ref="R23:U23"/>
    <mergeCell ref="F22:J22"/>
    <mergeCell ref="K22:L22"/>
    <mergeCell ref="M22:N22"/>
    <mergeCell ref="O22:Q22"/>
    <mergeCell ref="R22:U22"/>
    <mergeCell ref="W22:X22"/>
    <mergeCell ref="F21:J21"/>
    <mergeCell ref="K21:L21"/>
    <mergeCell ref="M21:N21"/>
    <mergeCell ref="O21:Q21"/>
    <mergeCell ref="R21:U21"/>
    <mergeCell ref="W21:X21"/>
    <mergeCell ref="W19:X19"/>
    <mergeCell ref="A20:B20"/>
    <mergeCell ref="F20:J20"/>
    <mergeCell ref="K20:L20"/>
    <mergeCell ref="M20:N20"/>
    <mergeCell ref="O20:Q20"/>
    <mergeCell ref="R20:U20"/>
    <mergeCell ref="W20:X20"/>
    <mergeCell ref="A19:B19"/>
    <mergeCell ref="F19:J19"/>
    <mergeCell ref="K19:L19"/>
    <mergeCell ref="M19:N19"/>
    <mergeCell ref="O19:Q19"/>
    <mergeCell ref="R19:U19"/>
    <mergeCell ref="W17:X17"/>
    <mergeCell ref="A18:B18"/>
    <mergeCell ref="E18:J18"/>
    <mergeCell ref="K18:L18"/>
    <mergeCell ref="M18:N18"/>
    <mergeCell ref="O18:Q18"/>
    <mergeCell ref="R18:U18"/>
    <mergeCell ref="W18:X18"/>
    <mergeCell ref="A17:B17"/>
    <mergeCell ref="D17:J17"/>
    <mergeCell ref="K17:L17"/>
    <mergeCell ref="M17:N17"/>
    <mergeCell ref="O17:Q17"/>
    <mergeCell ref="R17:U17"/>
    <mergeCell ref="C9:X9"/>
    <mergeCell ref="I11:T11"/>
    <mergeCell ref="C12:X12"/>
    <mergeCell ref="C13:X13"/>
    <mergeCell ref="C15:J15"/>
    <mergeCell ref="M15:N15"/>
    <mergeCell ref="P15:Q15"/>
    <mergeCell ref="T15:V15"/>
    <mergeCell ref="W15:X15"/>
  </mergeCells>
  <printOptions horizontalCentered="1"/>
  <pageMargins left="0.43307086614173229" right="0.43307086614173229" top="1.5748031496062993" bottom="0.74803149606299213" header="0.19685039370078741" footer="0.31496062992125984"/>
  <pageSetup scale="65" orientation="portrait" r:id="rId1"/>
  <headerFooter scaleWithDoc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DE ACTIVO</vt:lpstr>
      <vt:lpstr>'ANALITICO DE ACTIVO'!Área_de_impresión</vt:lpstr>
      <vt:lpstr>'ANALITICO DE ACTIVO'!Títulos_a_imprimir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Tovar Servin</dc:creator>
  <cp:lastModifiedBy>Elizabeth Tovar Servin</cp:lastModifiedBy>
  <cp:lastPrinted>2018-03-14T19:15:37Z</cp:lastPrinted>
  <dcterms:created xsi:type="dcterms:W3CDTF">2018-03-14T19:00:27Z</dcterms:created>
  <dcterms:modified xsi:type="dcterms:W3CDTF">2018-03-14T19:15:45Z</dcterms:modified>
</cp:coreProperties>
</file>