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Ivonne Duarte\Desktop\IVONNE IMCACECO\2DO TRIMESTRE 2017\Titulo V\"/>
    </mc:Choice>
  </mc:AlternateContent>
  <bookViews>
    <workbookView xWindow="0" yWindow="0" windowWidth="28800" windowHeight="12435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/>
  <c r="M14" i="1"/>
  <c r="N14" i="1"/>
  <c r="O14" i="1"/>
  <c r="O24" i="1"/>
  <c r="N24" i="1"/>
  <c r="M24" i="1"/>
  <c r="L14" i="1"/>
  <c r="L24" i="1"/>
  <c r="K24" i="1"/>
  <c r="K14" i="1"/>
  <c r="H24" i="1"/>
  <c r="H14" i="1"/>
  <c r="F6" i="1"/>
  <c r="F5" i="1" s="1"/>
  <c r="C45" i="1"/>
  <c r="C32" i="1"/>
  <c r="C31" i="1"/>
  <c r="C30" i="1"/>
  <c r="C21" i="1"/>
  <c r="C20" i="1"/>
  <c r="J24" i="1" l="1"/>
  <c r="I24" i="1"/>
  <c r="D24" i="1" l="1"/>
  <c r="C33" i="1" l="1"/>
  <c r="E24" i="1" l="1"/>
  <c r="C28" i="1"/>
  <c r="F24" i="1"/>
  <c r="C25" i="1"/>
  <c r="O6" i="1"/>
  <c r="O5" i="1" s="1"/>
  <c r="N6" i="1"/>
  <c r="N5" i="1" s="1"/>
  <c r="L6" i="1"/>
  <c r="L5" i="1" s="1"/>
  <c r="K6" i="1"/>
  <c r="K5" i="1" s="1"/>
  <c r="J6" i="1"/>
  <c r="H6" i="1"/>
  <c r="H5" i="1" s="1"/>
  <c r="G6" i="1"/>
  <c r="E6" i="1"/>
  <c r="D6" i="1"/>
  <c r="G14" i="1"/>
  <c r="F14" i="1"/>
  <c r="D14" i="1"/>
  <c r="I14" i="1"/>
  <c r="J14" i="1"/>
  <c r="E14" i="1"/>
  <c r="C15" i="1"/>
  <c r="C11" i="1"/>
  <c r="M6" i="1"/>
  <c r="M5" i="1" s="1"/>
  <c r="I6" i="1"/>
  <c r="I5" i="1" s="1"/>
  <c r="C7" i="1"/>
  <c r="J5" i="1" l="1"/>
  <c r="D5" i="1"/>
  <c r="E5" i="1"/>
  <c r="C6" i="1"/>
  <c r="C16" i="1"/>
  <c r="C14" i="1" s="1"/>
  <c r="C27" i="1"/>
  <c r="C24" i="1" s="1"/>
  <c r="G24" i="1"/>
  <c r="G5" i="1" s="1"/>
  <c r="C5" i="1" l="1"/>
</calcChain>
</file>

<file path=xl/sharedStrings.xml><?xml version="1.0" encoding="utf-8"?>
<sst xmlns="http://schemas.openxmlformats.org/spreadsheetml/2006/main" count="88" uniqueCount="88">
  <si>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</si>
  <si>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</si>
  <si>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</si>
  <si>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</si>
  <si>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</si>
  <si>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</si>
  <si>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</si>
  <si>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</si>
  <si>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</si>
  <si>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</si>
  <si>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</si>
  <si>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</si>
  <si>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</si>
  <si>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</si>
  <si>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</si>
  <si>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</si>
  <si>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</si>
  <si>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</si>
  <si>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</si>
  <si>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</si>
  <si>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</si>
  <si>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</si>
  <si>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</si>
  <si>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</si>
  <si>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</si>
  <si>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</si>
  <si>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</si>
  <si>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</si>
  <si>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</si>
  <si>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</si>
  <si>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</si>
  <si>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</si>
  <si>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</si>
  <si>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</si>
  <si>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</si>
  <si>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</si>
  <si>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</si>
  <si>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</si>
  <si>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</si>
  <si>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</si>
  <si>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</si>
  <si>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</si>
  <si>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</si>
  <si>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</si>
  <si>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</si>
  <si>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</si>
  <si>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</si>
  <si>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</si>
  <si>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</si>
  <si>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</si>
  <si>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</si>
  <si>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</si>
  <si>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</si>
  <si>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</si>
  <si>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</si>
  <si>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</si>
  <si>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</si>
  <si>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</si>
  <si>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</si>
  <si>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</si>
  <si>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</si>
  <si>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</si>
  <si>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</si>
  <si>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</si>
  <si>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</si>
  <si>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</si>
  <si>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</si>
  <si>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</si>
  <si>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</si>
  <si>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</si>
  <si>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</si>
  <si>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</si>
  <si>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</si>
  <si>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</si>
  <si>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</si>
  <si>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</si>
  <si>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</si>
  <si>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</si>
  <si>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</si>
  <si>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</si>
  <si>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</si>
  <si>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</si>
  <si>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</si>
  <si>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</si>
  <si>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</si>
  <si>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Calendario de Presupuesto de Egresos del Ejercicio Fiscal 2017</t>
  </si>
  <si>
    <t>Instituto Municipal de Capacitacion y Certificacion por Competencias  de Playas de Rosarito, B.C.</t>
  </si>
  <si>
    <t>Honorarios Asimilables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</si>
</sst>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3" fontId="3" fillId="0" borderId="10" xfId="1" applyFont="1" applyBorder="1" applyAlignment="1">
      <alignment vertical="center" wrapText="1"/>
    </xf>
    <xf numFmtId="43" fontId="3" fillId="0" borderId="10" xfId="0" applyNumberFormat="1" applyFont="1" applyBorder="1" applyAlignment="1">
      <alignment vertical="center" wrapText="1"/>
    </xf>
    <xf numFmtId="0" fontId="2" fillId="2" borderId="10" xfId="0" applyFont="1" applyFill="1" applyBorder="1" applyAlignment="1">
      <alignment horizontal="justify" vertical="center" wrapText="1"/>
    </xf>
    <xf numFmtId="43" fontId="5" fillId="2" borderId="10" xfId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43" fontId="5" fillId="2" borderId="9" xfId="0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43" fontId="3" fillId="0" borderId="10" xfId="1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43" fontId="6" fillId="3" borderId="7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43" fontId="6" fillId="3" borderId="17" xfId="0" applyNumberFormat="1" applyFont="1" applyFill="1" applyBorder="1" applyAlignment="1">
      <alignment horizontal="center" vertical="center" wrapText="1"/>
    </xf>
    <xf numFmtId="43" fontId="5" fillId="2" borderId="18" xfId="0" applyNumberFormat="1" applyFont="1" applyFill="1" applyBorder="1" applyAlignment="1">
      <alignment vertical="center" wrapText="1"/>
    </xf>
    <xf numFmtId="43" fontId="3" fillId="0" borderId="19" xfId="1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43" fontId="4" fillId="2" borderId="0" xfId="0" applyNumberFormat="1" applyFont="1" applyFill="1" applyBorder="1"/>
    <xf numFmtId="43" fontId="4" fillId="2" borderId="20" xfId="0" applyNumberFormat="1" applyFont="1" applyFill="1" applyBorder="1"/>
    <xf numFmtId="43" fontId="5" fillId="2" borderId="19" xfId="1" applyFont="1" applyFill="1" applyBorder="1" applyAlignment="1">
      <alignment vertical="center" wrapText="1"/>
    </xf>
    <xf numFmtId="43" fontId="3" fillId="0" borderId="19" xfId="1" applyFont="1" applyFill="1" applyBorder="1" applyAlignment="1">
      <alignment vertical="center" wrapText="1"/>
    </xf>
    <xf numFmtId="0" fontId="0" fillId="0" borderId="21" xfId="0" applyBorder="1"/>
    <xf numFmtId="0" fontId="4" fillId="2" borderId="22" xfId="0" applyFont="1" applyFill="1" applyBorder="1" applyAlignment="1">
      <alignment horizontal="justify" vertical="center" wrapText="1"/>
    </xf>
    <xf numFmtId="43" fontId="5" fillId="2" borderId="22" xfId="1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394320</xdr:colOff>
      <xdr:row>81</xdr:row>
      <xdr:rowOff>114300</xdr:rowOff>
    </xdr:from>
    <xdr:ext cx="1951560" cy="436786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90095" y="13877925"/>
          <a:ext cx="195156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 b="1"/>
            <a:t>C.JULIANA OROZCO DAGNINO</a:t>
          </a:r>
          <a:endParaRPr lang="es-MX" sz="1100" b="1" baseline="0"/>
        </a:p>
        <a:p>
          <a:pPr algn="ctr"/>
          <a:r>
            <a:rPr lang="es-MX" sz="1100" b="1" baseline="0"/>
            <a:t>DIRECTOR DE IMCACECO</a:t>
          </a:r>
          <a:endParaRPr lang="es-MX" sz="1100" b="1"/>
        </a:p>
      </xdr:txBody>
    </xdr:sp>
    <xdr:clientData/>
  </xdr:oneCellAnchor>
  <xdr:oneCellAnchor>
    <xdr:from>
      <xdr:col>9</xdr:col>
      <xdr:colOff>581497</xdr:colOff>
      <xdr:row>81</xdr:row>
      <xdr:rowOff>114300</xdr:rowOff>
    </xdr:from>
    <xdr:ext cx="2259336" cy="436786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420822" y="16868775"/>
          <a:ext cx="225933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 b="1"/>
            <a:t> IVONNE SARAHI FLORES DUARTE</a:t>
          </a:r>
        </a:p>
        <a:p>
          <a:pPr algn="ctr"/>
          <a:r>
            <a:rPr lang="es-MX" sz="1100" b="1"/>
            <a:t>COORDINADORA ADMINISTRATIVA</a:t>
          </a:r>
        </a:p>
      </xdr:txBody>
    </xdr:sp>
    <xdr:clientData/>
  </xdr:oneCellAnchor>
  <xdr:twoCellAnchor>
    <xdr:from>
      <xdr:col>1</xdr:col>
      <xdr:colOff>438151</xdr:colOff>
      <xdr:row>1</xdr:row>
      <xdr:rowOff>28576</xdr:rowOff>
    </xdr:from>
    <xdr:to>
      <xdr:col>1</xdr:col>
      <xdr:colOff>2686051</xdr:colOff>
      <xdr:row>2</xdr:row>
      <xdr:rowOff>274415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1" y="142876"/>
          <a:ext cx="2247900" cy="57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81</xdr:row>
      <xdr:rowOff>171450</xdr:rowOff>
    </xdr:from>
    <xdr:to>
      <xdr:col>6</xdr:col>
      <xdr:colOff>28575</xdr:colOff>
      <xdr:row>81</xdr:row>
      <xdr:rowOff>180975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2197BB32-127C-47AF-9A16-759B609C8F53}"/>
            </a:ext>
          </a:extLst>
        </xdr:cNvPr>
        <xdr:cNvCxnSpPr/>
      </xdr:nvCxnSpPr>
      <xdr:spPr>
        <a:xfrm>
          <a:off x="4343400" y="16925925"/>
          <a:ext cx="27527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419100</xdr:colOff>
      <xdr:row>81</xdr:row>
      <xdr:rowOff>161925</xdr:rowOff>
    </xdr:from>
    <xdr:to>
      <xdr:col>12</xdr:col>
      <xdr:colOff>381000</xdr:colOff>
      <xdr:row>81</xdr:row>
      <xdr:rowOff>171450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7B1C0F7A-C424-441C-9029-7AA1E245C8FF}"/>
            </a:ext>
          </a:extLst>
        </xdr:cNvPr>
        <xdr:cNvCxnSpPr/>
      </xdr:nvCxnSpPr>
      <xdr:spPr>
        <a:xfrm>
          <a:off x="10258425" y="16916400"/>
          <a:ext cx="27527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abSelected="1" topLeftCell="A35" zoomScaleNormal="100" workbookViewId="0">
      <selection activeCell="C82" sqref="C82:M84"/>
    </sheetView>
  </sheetViews>
  <sheetFormatPr baseColWidth="10" defaultRowHeight="15" x14ac:dyDescent="0.25"/>
  <cols>
    <col min="1" max="1" width="1.140625" customWidth="1"/>
    <col min="2" max="2" width="47.5703125" customWidth="1"/>
    <col min="3" max="3" width="15.7109375" bestFit="1" customWidth="1"/>
    <col min="4" max="11" width="13.85546875" bestFit="1" customWidth="1"/>
    <col min="12" max="12" width="14.140625" customWidth="1"/>
    <col min="13" max="13" width="13.85546875" bestFit="1" customWidth="1"/>
    <col min="14" max="14" width="16" customWidth="1"/>
    <col min="15" max="15" width="14" customWidth="1"/>
  </cols>
  <sheetData>
    <row r="1" spans="1:15" ht="9" customHeight="1" thickBot="1" x14ac:dyDescent="0.3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26.25" customHeight="1" x14ac:dyDescent="0.25">
      <c r="A2" s="25"/>
      <c r="B2" s="18" t="s">
        <v>86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6"/>
    </row>
    <row r="3" spans="1:15" ht="26.25" customHeight="1" thickBot="1" x14ac:dyDescent="0.3">
      <c r="A3" s="25"/>
      <c r="B3" s="20" t="s">
        <v>85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7"/>
    </row>
    <row r="4" spans="1:15" ht="16.5" thickBot="1" x14ac:dyDescent="0.3">
      <c r="A4" s="25"/>
      <c r="B4" s="1"/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28" t="s">
        <v>12</v>
      </c>
    </row>
    <row r="5" spans="1:15" ht="16.5" thickBot="1" x14ac:dyDescent="0.3">
      <c r="A5" s="25"/>
      <c r="B5" s="16" t="s">
        <v>13</v>
      </c>
      <c r="C5" s="17">
        <f>C6+C14+C24+C45</f>
        <v>1000000</v>
      </c>
      <c r="D5" s="17">
        <f>D6+D14+D24+D45</f>
        <v>0</v>
      </c>
      <c r="E5" s="17">
        <f>E6+E14+E24+E45</f>
        <v>0</v>
      </c>
      <c r="F5" s="17">
        <f>F6+F45</f>
        <v>139979.99</v>
      </c>
      <c r="G5" s="17">
        <f t="shared" ref="G5:O5" si="0">G6+G14+G24</f>
        <v>54979.990000000005</v>
      </c>
      <c r="H5" s="17">
        <f t="shared" si="0"/>
        <v>70854.990000000005</v>
      </c>
      <c r="I5" s="17">
        <f t="shared" si="0"/>
        <v>72289.510000000009</v>
      </c>
      <c r="J5" s="17">
        <f t="shared" si="0"/>
        <v>81032.570000000007</v>
      </c>
      <c r="K5" s="17">
        <f t="shared" si="0"/>
        <v>99365.78</v>
      </c>
      <c r="L5" s="17">
        <f t="shared" si="0"/>
        <v>96865.78</v>
      </c>
      <c r="M5" s="17">
        <f t="shared" si="0"/>
        <v>103740.78</v>
      </c>
      <c r="N5" s="17">
        <f t="shared" si="0"/>
        <v>96865.78</v>
      </c>
      <c r="O5" s="29">
        <f t="shared" si="0"/>
        <v>184024.83</v>
      </c>
    </row>
    <row r="6" spans="1:15" ht="20.25" customHeight="1" x14ac:dyDescent="0.25">
      <c r="A6" s="25"/>
      <c r="B6" s="11" t="s">
        <v>14</v>
      </c>
      <c r="C6" s="12">
        <f>SUM(C7:C11)</f>
        <v>683000</v>
      </c>
      <c r="D6" s="12">
        <f>SUM(D7:D11)</f>
        <v>0</v>
      </c>
      <c r="E6" s="12">
        <f>SUM(E7:E11)</f>
        <v>0</v>
      </c>
      <c r="F6" s="12">
        <f>SUM(F7:F11)</f>
        <v>49979.990000000005</v>
      </c>
      <c r="G6" s="12">
        <f>SUM(G7:G11)</f>
        <v>49979.990000000005</v>
      </c>
      <c r="H6" s="12">
        <f>SUM(H7:H12)</f>
        <v>49979.990000000005</v>
      </c>
      <c r="I6" s="12">
        <f>SUM(I7:I12)</f>
        <v>49979.990000000005</v>
      </c>
      <c r="J6" s="12">
        <f>SUM(J7:J11)</f>
        <v>49979.990000000005</v>
      </c>
      <c r="K6" s="12">
        <f>SUM(K7:K11)</f>
        <v>70188.2</v>
      </c>
      <c r="L6" s="12">
        <f>SUM(L7:L11)</f>
        <v>70188.2</v>
      </c>
      <c r="M6" s="12">
        <f>SUM(M7:M11)</f>
        <v>70188.2</v>
      </c>
      <c r="N6" s="12">
        <f>SUM(N7:N11)</f>
        <v>70188.2</v>
      </c>
      <c r="O6" s="30">
        <f>SUM(O7:O12)</f>
        <v>152347.25</v>
      </c>
    </row>
    <row r="7" spans="1:15" ht="33" customHeight="1" x14ac:dyDescent="0.25">
      <c r="A7" s="25"/>
      <c r="B7" s="2" t="s">
        <v>15</v>
      </c>
      <c r="C7" s="6">
        <f>D7+E7+F7+G7+H7+I7+J7+K7+L7+M7+N7+O7</f>
        <v>73476.72</v>
      </c>
      <c r="D7" s="6">
        <v>0</v>
      </c>
      <c r="E7" s="6">
        <v>0</v>
      </c>
      <c r="F7" s="6">
        <v>7347.67</v>
      </c>
      <c r="G7" s="6">
        <v>7347.67</v>
      </c>
      <c r="H7" s="6">
        <v>7347.67</v>
      </c>
      <c r="I7" s="6">
        <v>7347.67</v>
      </c>
      <c r="J7" s="6">
        <v>7347.67</v>
      </c>
      <c r="K7" s="6">
        <v>7347.67</v>
      </c>
      <c r="L7" s="6">
        <v>7347.67</v>
      </c>
      <c r="M7" s="6">
        <v>7347.67</v>
      </c>
      <c r="N7" s="6">
        <v>7347.67</v>
      </c>
      <c r="O7" s="31">
        <v>7347.69</v>
      </c>
    </row>
    <row r="8" spans="1:15" ht="31.5" customHeight="1" x14ac:dyDescent="0.25">
      <c r="A8" s="25"/>
      <c r="B8" s="2" t="s">
        <v>87</v>
      </c>
      <c r="C8" s="6">
        <f>SUM(D8:O8)</f>
        <v>101041.08</v>
      </c>
      <c r="D8" s="5"/>
      <c r="E8" s="5"/>
      <c r="F8" s="5"/>
      <c r="G8" s="5"/>
      <c r="H8" s="5"/>
      <c r="I8" s="5"/>
      <c r="J8" s="5"/>
      <c r="K8" s="6">
        <v>20208.21</v>
      </c>
      <c r="L8" s="6">
        <v>20208.21</v>
      </c>
      <c r="M8" s="6">
        <v>20208.21</v>
      </c>
      <c r="N8" s="6">
        <v>20208.21</v>
      </c>
      <c r="O8" s="31">
        <v>20208.240000000002</v>
      </c>
    </row>
    <row r="9" spans="1:15" ht="27.75" customHeight="1" x14ac:dyDescent="0.25">
      <c r="A9" s="25"/>
      <c r="B9" s="2" t="s">
        <v>16</v>
      </c>
      <c r="C9" s="6">
        <f>I9+M9+O9+N9+L9+K9+J9+H9+G9+F9+E9+D9</f>
        <v>384471.67000000004</v>
      </c>
      <c r="D9" s="6">
        <v>0</v>
      </c>
      <c r="E9" s="6">
        <v>0</v>
      </c>
      <c r="F9" s="6">
        <v>30231.27</v>
      </c>
      <c r="G9" s="6">
        <v>30231.27</v>
      </c>
      <c r="H9" s="6">
        <v>30231.27</v>
      </c>
      <c r="I9" s="6">
        <v>30231.27</v>
      </c>
      <c r="J9" s="6">
        <v>30231.27</v>
      </c>
      <c r="K9" s="6">
        <v>30231.27</v>
      </c>
      <c r="L9" s="6">
        <v>30231.27</v>
      </c>
      <c r="M9" s="6">
        <v>30231.27</v>
      </c>
      <c r="N9" s="6">
        <v>30231.27</v>
      </c>
      <c r="O9" s="31">
        <v>112390.24</v>
      </c>
    </row>
    <row r="10" spans="1:15" ht="19.5" customHeight="1" x14ac:dyDescent="0.25">
      <c r="A10" s="25"/>
      <c r="B10" s="2" t="s">
        <v>17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32"/>
    </row>
    <row r="11" spans="1:15" ht="27.75" customHeight="1" x14ac:dyDescent="0.25">
      <c r="A11" s="25"/>
      <c r="B11" s="2" t="s">
        <v>18</v>
      </c>
      <c r="C11" s="6">
        <f>D11+E11+F11+G11+H11+I11+J11+K11+L11+M11+N11+O11</f>
        <v>124010.53000000001</v>
      </c>
      <c r="D11" s="6">
        <v>0</v>
      </c>
      <c r="E11" s="6">
        <v>0</v>
      </c>
      <c r="F11" s="6">
        <v>12401.05</v>
      </c>
      <c r="G11" s="6">
        <v>12401.05</v>
      </c>
      <c r="H11" s="6">
        <v>12401.05</v>
      </c>
      <c r="I11" s="6">
        <v>12401.05</v>
      </c>
      <c r="J11" s="6">
        <v>12401.05</v>
      </c>
      <c r="K11" s="6">
        <v>12401.05</v>
      </c>
      <c r="L11" s="6">
        <v>12401.05</v>
      </c>
      <c r="M11" s="6">
        <v>12401.05</v>
      </c>
      <c r="N11" s="6">
        <v>12401.05</v>
      </c>
      <c r="O11" s="31">
        <v>12401.08</v>
      </c>
    </row>
    <row r="12" spans="1:15" ht="22.5" customHeight="1" x14ac:dyDescent="0.25">
      <c r="A12" s="25"/>
      <c r="B12" s="2" t="s">
        <v>19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32"/>
    </row>
    <row r="13" spans="1:15" ht="35.25" customHeight="1" x14ac:dyDescent="0.25">
      <c r="A13" s="25"/>
      <c r="B13" s="2" t="s">
        <v>20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32"/>
    </row>
    <row r="14" spans="1:15" ht="21.75" customHeight="1" x14ac:dyDescent="0.25">
      <c r="A14" s="25"/>
      <c r="B14" s="10" t="s">
        <v>21</v>
      </c>
      <c r="C14" s="33">
        <f>SUM(C15:C21)</f>
        <v>72000</v>
      </c>
      <c r="D14" s="33">
        <f>SUM(D15:D21)</f>
        <v>0</v>
      </c>
      <c r="E14" s="33">
        <f>SUM(E15:E20)</f>
        <v>0</v>
      </c>
      <c r="F14" s="33">
        <f>SUM(F15:F16)</f>
        <v>0</v>
      </c>
      <c r="G14" s="33">
        <f>SUM(G15:G16)</f>
        <v>0</v>
      </c>
      <c r="H14" s="33">
        <f t="shared" ref="H14:O14" si="1">SUM(H15:H21)</f>
        <v>7125</v>
      </c>
      <c r="I14" s="33">
        <f t="shared" si="1"/>
        <v>8559.52</v>
      </c>
      <c r="J14" s="33">
        <f t="shared" si="1"/>
        <v>8552.58</v>
      </c>
      <c r="K14" s="33">
        <f t="shared" si="1"/>
        <v>13552.58</v>
      </c>
      <c r="L14" s="33">
        <f t="shared" si="1"/>
        <v>8552.58</v>
      </c>
      <c r="M14" s="33">
        <f t="shared" si="1"/>
        <v>8552.58</v>
      </c>
      <c r="N14" s="33">
        <f t="shared" si="1"/>
        <v>8552.58</v>
      </c>
      <c r="O14" s="34">
        <f t="shared" si="1"/>
        <v>8552.58</v>
      </c>
    </row>
    <row r="15" spans="1:15" ht="55.5" customHeight="1" x14ac:dyDescent="0.25">
      <c r="A15" s="25"/>
      <c r="B15" s="2" t="s">
        <v>22</v>
      </c>
      <c r="C15" s="6">
        <f>SUM(D15:O15)</f>
        <v>35000</v>
      </c>
      <c r="D15" s="6">
        <v>0</v>
      </c>
      <c r="E15" s="6">
        <v>0</v>
      </c>
      <c r="F15" s="6">
        <v>0</v>
      </c>
      <c r="G15" s="6">
        <v>0</v>
      </c>
      <c r="H15" s="6">
        <v>4375</v>
      </c>
      <c r="I15" s="6">
        <v>4375</v>
      </c>
      <c r="J15" s="6">
        <v>4375</v>
      </c>
      <c r="K15" s="6">
        <v>4375</v>
      </c>
      <c r="L15" s="6">
        <v>4375</v>
      </c>
      <c r="M15" s="6">
        <v>4375</v>
      </c>
      <c r="N15" s="6">
        <v>4375</v>
      </c>
      <c r="O15" s="31">
        <v>4375</v>
      </c>
    </row>
    <row r="16" spans="1:15" ht="22.5" customHeight="1" x14ac:dyDescent="0.25">
      <c r="A16" s="25"/>
      <c r="B16" s="2" t="s">
        <v>23</v>
      </c>
      <c r="C16" s="7">
        <f>SUM(D16:O16)</f>
        <v>10000</v>
      </c>
      <c r="D16" s="6">
        <v>0</v>
      </c>
      <c r="E16" s="6">
        <v>0</v>
      </c>
      <c r="F16" s="6">
        <v>0</v>
      </c>
      <c r="G16" s="6">
        <v>0</v>
      </c>
      <c r="H16" s="6"/>
      <c r="I16" s="6">
        <v>1434.52</v>
      </c>
      <c r="J16" s="6">
        <v>1427.58</v>
      </c>
      <c r="K16" s="6">
        <v>1427.58</v>
      </c>
      <c r="L16" s="6">
        <v>1427.58</v>
      </c>
      <c r="M16" s="6">
        <v>1427.58</v>
      </c>
      <c r="N16" s="6">
        <v>1427.58</v>
      </c>
      <c r="O16" s="31">
        <v>1427.58</v>
      </c>
    </row>
    <row r="17" spans="1:15" ht="45.75" customHeight="1" x14ac:dyDescent="0.25">
      <c r="A17" s="25"/>
      <c r="B17" s="2" t="s">
        <v>24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32"/>
    </row>
    <row r="18" spans="1:15" ht="42.75" customHeight="1" x14ac:dyDescent="0.25">
      <c r="A18" s="25"/>
      <c r="B18" s="2" t="s">
        <v>25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32"/>
    </row>
    <row r="19" spans="1:15" ht="48" customHeight="1" x14ac:dyDescent="0.25">
      <c r="A19" s="25"/>
      <c r="B19" s="2" t="s">
        <v>26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32"/>
    </row>
    <row r="20" spans="1:15" ht="28.5" customHeight="1" x14ac:dyDescent="0.25">
      <c r="A20" s="25"/>
      <c r="B20" s="2" t="s">
        <v>27</v>
      </c>
      <c r="C20" s="6">
        <f>SUM(D20:O20)</f>
        <v>22000</v>
      </c>
      <c r="D20" s="6"/>
      <c r="E20" s="6">
        <v>0</v>
      </c>
      <c r="F20" s="6"/>
      <c r="G20" s="6"/>
      <c r="H20" s="6">
        <v>2750</v>
      </c>
      <c r="I20" s="6">
        <v>2750</v>
      </c>
      <c r="J20" s="6">
        <v>2750</v>
      </c>
      <c r="K20" s="6">
        <v>2750</v>
      </c>
      <c r="L20" s="6">
        <v>2750</v>
      </c>
      <c r="M20" s="6">
        <v>2750</v>
      </c>
      <c r="N20" s="6">
        <v>2750</v>
      </c>
      <c r="O20" s="31">
        <v>2750</v>
      </c>
    </row>
    <row r="21" spans="1:15" ht="44.25" customHeight="1" x14ac:dyDescent="0.25">
      <c r="A21" s="25"/>
      <c r="B21" s="2" t="s">
        <v>28</v>
      </c>
      <c r="C21" s="6">
        <f>SUM(D21:O21)</f>
        <v>5000</v>
      </c>
      <c r="D21" s="6">
        <v>0</v>
      </c>
      <c r="E21" s="5"/>
      <c r="F21" s="5"/>
      <c r="G21" s="5"/>
      <c r="H21" s="5"/>
      <c r="I21" s="5"/>
      <c r="J21" s="5"/>
      <c r="K21" s="6">
        <v>5000</v>
      </c>
      <c r="L21" s="5"/>
      <c r="M21" s="5"/>
      <c r="N21" s="5"/>
      <c r="O21" s="32"/>
    </row>
    <row r="22" spans="1:15" ht="33" hidden="1" customHeight="1" x14ac:dyDescent="0.25">
      <c r="A22" s="25"/>
      <c r="B22" s="2" t="s">
        <v>29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2"/>
    </row>
    <row r="23" spans="1:15" ht="30" hidden="1" customHeight="1" x14ac:dyDescent="0.25">
      <c r="A23" s="25"/>
      <c r="B23" s="2" t="s">
        <v>30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2"/>
    </row>
    <row r="24" spans="1:15" ht="19.5" customHeight="1" x14ac:dyDescent="0.25">
      <c r="A24" s="25"/>
      <c r="B24" s="8" t="s">
        <v>31</v>
      </c>
      <c r="C24" s="9">
        <f>SUM(C25:C33)</f>
        <v>155000</v>
      </c>
      <c r="D24" s="9">
        <f>SUM(D25:D33)</f>
        <v>0</v>
      </c>
      <c r="E24" s="9">
        <f>SUM(E25:E32)</f>
        <v>0</v>
      </c>
      <c r="F24" s="9">
        <f>SUM(F25:F32)</f>
        <v>0</v>
      </c>
      <c r="G24" s="9">
        <f t="shared" ref="G24:J24" si="2">SUM(G25:G33)</f>
        <v>5000</v>
      </c>
      <c r="H24" s="9">
        <f>SUM(H27:H35)</f>
        <v>13750</v>
      </c>
      <c r="I24" s="9">
        <f t="shared" si="2"/>
        <v>13750</v>
      </c>
      <c r="J24" s="9">
        <f t="shared" si="2"/>
        <v>22500</v>
      </c>
      <c r="K24" s="9">
        <f>SUM(K27:K35)</f>
        <v>15625</v>
      </c>
      <c r="L24" s="9">
        <f>SUM(L27:L34)</f>
        <v>18125</v>
      </c>
      <c r="M24" s="9">
        <f>SUM(M27:M34)</f>
        <v>25000</v>
      </c>
      <c r="N24" s="9">
        <f>SUM(N27:N34)</f>
        <v>18125</v>
      </c>
      <c r="O24" s="35">
        <f>SUM(O27:O34)</f>
        <v>23125</v>
      </c>
    </row>
    <row r="25" spans="1:15" ht="21.75" customHeight="1" x14ac:dyDescent="0.25">
      <c r="A25" s="25"/>
      <c r="B25" s="2" t="s">
        <v>32</v>
      </c>
      <c r="C25" s="6">
        <f>SUM(D25:O25)</f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31">
        <v>0</v>
      </c>
    </row>
    <row r="26" spans="1:15" ht="20.25" customHeight="1" x14ac:dyDescent="0.25">
      <c r="A26" s="25"/>
      <c r="B26" s="2" t="s">
        <v>33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2"/>
    </row>
    <row r="27" spans="1:15" ht="44.25" customHeight="1" x14ac:dyDescent="0.25">
      <c r="A27" s="25"/>
      <c r="B27" s="2" t="s">
        <v>34</v>
      </c>
      <c r="C27" s="6">
        <f>SUM(D27:O27)</f>
        <v>40000</v>
      </c>
      <c r="D27" s="6">
        <v>0</v>
      </c>
      <c r="E27" s="6">
        <v>0</v>
      </c>
      <c r="F27" s="6">
        <v>0</v>
      </c>
      <c r="G27" s="6">
        <v>0</v>
      </c>
      <c r="H27" s="6">
        <v>5000</v>
      </c>
      <c r="I27" s="6">
        <v>5000</v>
      </c>
      <c r="J27" s="6">
        <v>5000</v>
      </c>
      <c r="K27" s="6">
        <v>5000</v>
      </c>
      <c r="L27" s="6">
        <v>5000</v>
      </c>
      <c r="M27" s="6">
        <v>5000</v>
      </c>
      <c r="N27" s="6">
        <v>5000</v>
      </c>
      <c r="O27" s="31">
        <v>5000</v>
      </c>
    </row>
    <row r="28" spans="1:15" ht="31.5" customHeight="1" x14ac:dyDescent="0.25">
      <c r="A28" s="25"/>
      <c r="B28" s="2" t="s">
        <v>35</v>
      </c>
      <c r="C28" s="6">
        <f>SUM(D28:O28)</f>
        <v>5000</v>
      </c>
      <c r="D28" s="6">
        <v>0</v>
      </c>
      <c r="E28" s="6">
        <v>0</v>
      </c>
      <c r="F28" s="6">
        <v>0</v>
      </c>
      <c r="G28" s="6">
        <v>0</v>
      </c>
      <c r="H28" s="6">
        <v>625</v>
      </c>
      <c r="I28" s="6">
        <v>625</v>
      </c>
      <c r="J28" s="6">
        <v>625</v>
      </c>
      <c r="K28" s="6">
        <v>625</v>
      </c>
      <c r="L28" s="6">
        <v>625</v>
      </c>
      <c r="M28" s="6">
        <v>625</v>
      </c>
      <c r="N28" s="6">
        <v>625</v>
      </c>
      <c r="O28" s="31">
        <v>625</v>
      </c>
    </row>
    <row r="29" spans="1:15" ht="52.5" customHeight="1" x14ac:dyDescent="0.25">
      <c r="A29" s="25"/>
      <c r="B29" s="2" t="s">
        <v>36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2"/>
    </row>
    <row r="30" spans="1:15" ht="30.75" customHeight="1" x14ac:dyDescent="0.25">
      <c r="A30" s="25"/>
      <c r="B30" s="2" t="s">
        <v>37</v>
      </c>
      <c r="C30" s="6">
        <f>SUM(H30:O30)</f>
        <v>5000</v>
      </c>
      <c r="D30" s="6"/>
      <c r="E30" s="6"/>
      <c r="F30" s="6"/>
      <c r="G30" s="6"/>
      <c r="H30" s="6">
        <v>625</v>
      </c>
      <c r="I30" s="6">
        <v>625</v>
      </c>
      <c r="J30" s="6">
        <v>625</v>
      </c>
      <c r="K30" s="6">
        <v>625</v>
      </c>
      <c r="L30" s="6">
        <v>625</v>
      </c>
      <c r="M30" s="6">
        <v>625</v>
      </c>
      <c r="N30" s="6">
        <v>625</v>
      </c>
      <c r="O30" s="31">
        <v>625</v>
      </c>
    </row>
    <row r="31" spans="1:15" ht="29.25" customHeight="1" x14ac:dyDescent="0.25">
      <c r="A31" s="25"/>
      <c r="B31" s="2" t="s">
        <v>38</v>
      </c>
      <c r="C31" s="6">
        <f>SUM(H31:O31)</f>
        <v>15000</v>
      </c>
      <c r="D31" s="5"/>
      <c r="E31" s="5"/>
      <c r="F31" s="5"/>
      <c r="G31" s="5"/>
      <c r="H31" s="5"/>
      <c r="I31" s="5"/>
      <c r="J31" s="6">
        <v>3750</v>
      </c>
      <c r="K31" s="6">
        <v>1875</v>
      </c>
      <c r="L31" s="6">
        <v>1875</v>
      </c>
      <c r="M31" s="6">
        <v>3750</v>
      </c>
      <c r="N31" s="6">
        <v>1875</v>
      </c>
      <c r="O31" s="31">
        <v>1875</v>
      </c>
    </row>
    <row r="32" spans="1:15" ht="15.75" customHeight="1" x14ac:dyDescent="0.25">
      <c r="A32" s="25"/>
      <c r="B32" s="14" t="s">
        <v>39</v>
      </c>
      <c r="C32" s="15">
        <f>SUM(J32:O32)</f>
        <v>10000</v>
      </c>
      <c r="D32" s="15"/>
      <c r="E32" s="15"/>
      <c r="F32" s="15"/>
      <c r="G32" s="15"/>
      <c r="H32" s="15"/>
      <c r="I32" s="15"/>
      <c r="J32" s="15"/>
      <c r="K32" s="15"/>
      <c r="L32" s="15">
        <v>2500</v>
      </c>
      <c r="M32" s="15">
        <v>2500</v>
      </c>
      <c r="N32" s="15">
        <v>2500</v>
      </c>
      <c r="O32" s="36">
        <v>2500</v>
      </c>
    </row>
    <row r="33" spans="1:15" ht="21" customHeight="1" x14ac:dyDescent="0.25">
      <c r="A33" s="25"/>
      <c r="B33" s="2" t="s">
        <v>40</v>
      </c>
      <c r="C33" s="6">
        <f>SUM(D33:O33)</f>
        <v>80000</v>
      </c>
      <c r="D33" s="5">
        <v>0</v>
      </c>
      <c r="E33" s="5">
        <v>0</v>
      </c>
      <c r="F33" s="6">
        <v>0</v>
      </c>
      <c r="G33" s="6">
        <v>5000</v>
      </c>
      <c r="H33" s="6">
        <v>7500</v>
      </c>
      <c r="I33" s="6">
        <v>7500</v>
      </c>
      <c r="J33" s="6">
        <v>12500</v>
      </c>
      <c r="K33" s="6">
        <v>7500</v>
      </c>
      <c r="L33" s="6">
        <v>7500</v>
      </c>
      <c r="M33" s="6">
        <v>12500</v>
      </c>
      <c r="N33" s="6">
        <v>7500</v>
      </c>
      <c r="O33" s="31">
        <v>12500</v>
      </c>
    </row>
    <row r="34" spans="1:15" ht="48" customHeight="1" x14ac:dyDescent="0.25">
      <c r="A34" s="25"/>
      <c r="B34" s="2" t="s">
        <v>41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32"/>
    </row>
    <row r="35" spans="1:15" ht="45.75" customHeight="1" x14ac:dyDescent="0.25">
      <c r="A35" s="25"/>
      <c r="B35" s="2" t="s">
        <v>42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32"/>
    </row>
    <row r="36" spans="1:15" ht="33" customHeight="1" x14ac:dyDescent="0.25">
      <c r="A36" s="25"/>
      <c r="B36" s="2" t="s">
        <v>43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32"/>
    </row>
    <row r="37" spans="1:15" ht="16.5" customHeight="1" x14ac:dyDescent="0.25">
      <c r="A37" s="25"/>
      <c r="B37" s="2" t="s">
        <v>44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32"/>
    </row>
    <row r="38" spans="1:15" ht="16.5" customHeight="1" x14ac:dyDescent="0.25">
      <c r="A38" s="25"/>
      <c r="B38" s="2" t="s">
        <v>45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32"/>
    </row>
    <row r="39" spans="1:15" ht="17.25" customHeight="1" x14ac:dyDescent="0.25">
      <c r="A39" s="25"/>
      <c r="B39" s="2" t="s">
        <v>46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2"/>
    </row>
    <row r="40" spans="1:15" ht="46.5" customHeight="1" x14ac:dyDescent="0.25">
      <c r="A40" s="25"/>
      <c r="B40" s="2" t="s">
        <v>47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32"/>
    </row>
    <row r="41" spans="1:15" ht="34.5" customHeight="1" x14ac:dyDescent="0.25">
      <c r="A41" s="25"/>
      <c r="B41" s="2" t="s">
        <v>48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32"/>
    </row>
    <row r="42" spans="1:15" x14ac:dyDescent="0.25">
      <c r="A42" s="25"/>
      <c r="B42" s="2" t="s">
        <v>49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32"/>
    </row>
    <row r="43" spans="1:15" ht="19.5" customHeight="1" x14ac:dyDescent="0.25">
      <c r="A43" s="25"/>
      <c r="B43" s="2" t="s">
        <v>50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32"/>
    </row>
    <row r="44" spans="1:15" ht="32.25" customHeight="1" x14ac:dyDescent="0.25">
      <c r="A44" s="25"/>
      <c r="B44" s="2" t="s">
        <v>51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32"/>
    </row>
    <row r="45" spans="1:15" ht="27" customHeight="1" x14ac:dyDescent="0.25">
      <c r="A45" s="37"/>
      <c r="B45" s="38" t="s">
        <v>52</v>
      </c>
      <c r="C45" s="39">
        <f>SUM(F45)</f>
        <v>90000</v>
      </c>
      <c r="D45" s="40"/>
      <c r="E45" s="40"/>
      <c r="F45" s="39">
        <v>90000</v>
      </c>
      <c r="G45" s="40"/>
      <c r="H45" s="40"/>
      <c r="I45" s="40"/>
      <c r="J45" s="40"/>
      <c r="K45" s="40"/>
      <c r="L45" s="40"/>
      <c r="M45" s="40"/>
      <c r="N45" s="40"/>
      <c r="O45" s="41"/>
    </row>
    <row r="46" spans="1:15" ht="36" hidden="1" customHeight="1" x14ac:dyDescent="0.25">
      <c r="B46" s="2" t="s">
        <v>53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30" hidden="1" customHeight="1" x14ac:dyDescent="0.25">
      <c r="B47" s="2" t="s">
        <v>54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idden="1" x14ac:dyDescent="0.25">
      <c r="B48" s="2" t="s">
        <v>55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2:15" ht="36.75" hidden="1" customHeight="1" x14ac:dyDescent="0.25">
      <c r="B49" s="2" t="s">
        <v>56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2:15" ht="32.25" hidden="1" customHeight="1" x14ac:dyDescent="0.25">
      <c r="B50" s="2" t="s">
        <v>57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2:15" ht="18.75" hidden="1" customHeight="1" x14ac:dyDescent="0.25">
      <c r="B51" s="2" t="s">
        <v>58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2:15" ht="16.5" hidden="1" customHeight="1" x14ac:dyDescent="0.25">
      <c r="B52" s="2" t="s">
        <v>59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2:15" ht="17.25" hidden="1" customHeight="1" x14ac:dyDescent="0.25">
      <c r="B53" s="2" t="s">
        <v>60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2:15" ht="18.75" hidden="1" customHeight="1" x14ac:dyDescent="0.25">
      <c r="B54" s="2" t="s">
        <v>61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2:15" ht="37.5" hidden="1" customHeight="1" x14ac:dyDescent="0.25">
      <c r="B55" s="2" t="s">
        <v>62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ht="33" hidden="1" customHeight="1" x14ac:dyDescent="0.25">
      <c r="B56" s="2" t="s">
        <v>63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36" hidden="1" customHeight="1" x14ac:dyDescent="0.25">
      <c r="B57" s="2" t="s">
        <v>64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2:15" ht="33.75" hidden="1" customHeight="1" x14ac:dyDescent="0.25">
      <c r="B58" s="2" t="s">
        <v>65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2:15" ht="39" hidden="1" customHeight="1" x14ac:dyDescent="0.25">
      <c r="B59" s="2" t="s">
        <v>66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2:15" ht="37.5" hidden="1" customHeight="1" x14ac:dyDescent="0.25">
      <c r="B60" s="2" t="s">
        <v>67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2:15" ht="20.25" hidden="1" customHeight="1" x14ac:dyDescent="0.25">
      <c r="B61" s="2" t="s">
        <v>68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2:15" ht="18.75" hidden="1" customHeight="1" x14ac:dyDescent="0.25">
      <c r="B62" s="2" t="s">
        <v>69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2:15" ht="38.25" hidden="1" customHeight="1" x14ac:dyDescent="0.25">
      <c r="B63" s="2" t="s">
        <v>70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2:15" ht="33" hidden="1" customHeight="1" x14ac:dyDescent="0.25">
      <c r="B64" s="2" t="s">
        <v>71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2:15" ht="67.5" hidden="1" customHeight="1" x14ac:dyDescent="0.25">
      <c r="B65" s="2" t="s">
        <v>72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2:15" ht="32.25" hidden="1" customHeight="1" x14ac:dyDescent="0.25">
      <c r="B66" s="2" t="s">
        <v>73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2:15" ht="21" hidden="1" customHeight="1" x14ac:dyDescent="0.25">
      <c r="B67" s="2" t="s">
        <v>74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2:15" ht="22.5" hidden="1" customHeight="1" x14ac:dyDescent="0.25">
      <c r="B68" s="2" t="s">
        <v>75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2:15" ht="20.25" hidden="1" customHeight="1" x14ac:dyDescent="0.25">
      <c r="B69" s="2" t="s">
        <v>76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2:15" ht="22.5" hidden="1" customHeight="1" x14ac:dyDescent="0.25">
      <c r="B70" s="2" t="s">
        <v>77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2:15" ht="36" hidden="1" customHeight="1" x14ac:dyDescent="0.25">
      <c r="B71" s="2" t="s">
        <v>78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2:15" ht="38.25" hidden="1" customHeight="1" x14ac:dyDescent="0.25">
      <c r="B72" s="2" t="s">
        <v>79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2:15" ht="35.25" hidden="1" customHeight="1" x14ac:dyDescent="0.25">
      <c r="B73" s="2" t="s">
        <v>80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2:15" ht="17.25" hidden="1" customHeight="1" x14ac:dyDescent="0.25">
      <c r="B74" s="2" t="s">
        <v>81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2:15" ht="21" hidden="1" customHeight="1" x14ac:dyDescent="0.25">
      <c r="B75" s="2" t="s">
        <v>82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2:15" ht="21.75" hidden="1" customHeight="1" x14ac:dyDescent="0.25">
      <c r="B76" s="2" t="s">
        <v>83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2:15" ht="58.5" hidden="1" customHeight="1" thickBot="1" x14ac:dyDescent="0.3">
      <c r="B77" s="3" t="s">
        <v>84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</sheetData>
  <mergeCells count="2">
    <mergeCell ref="B2:O2"/>
    <mergeCell ref="B3:O3"/>
  </mergeCells>
  <pageMargins left="0.7" right="0.7" top="0.75" bottom="0.75" header="0.3" footer="0.3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Ivonne Duarte</cp:lastModifiedBy>
  <cp:lastPrinted>2017-07-24T17:35:58Z</cp:lastPrinted>
  <dcterms:created xsi:type="dcterms:W3CDTF">2017-06-16T19:58:43Z</dcterms:created>
  <dcterms:modified xsi:type="dcterms:W3CDTF">2017-07-24T17:42:13Z</dcterms:modified>
</cp:coreProperties>
</file>