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35" windowHeight="496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<sst xmlns="http://schemas.openxmlformats.org/spreadsheetml/2006/main" count="38" uniqueCount="38">
  <si>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</si>
  <si>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</si>
  <si>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</si>
  <si>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</si>
  <si>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</si>
  <si>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</si>
  <si>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</si>
  <si>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</si>
  <si>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</si>
  <si>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</si>
  <si>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</si>
  <si>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</si>
  <si>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</si>
  <si>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</si>
  <si>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</si>
  <si>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</si>
  <si>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</si>
  <si>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</si>
  <si>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</si>
  <si>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</si>
  <si>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</si>
  <si>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</si>
  <si>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</si>
  <si>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</si>
  <si>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</si>
  <si>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</si>
  <si>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</si>
  <si>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</si>
  <si>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</si>
  <si>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</si>
  <si>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</si>
  <si>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</si>
  <si>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</si>
  <si>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</si>
  <si>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</si>
  <si>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</si>
  <si>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TRANSFERENCIAS, PARTICIPACIONES Y APORTACIONES ENTRE DIFERENTES NIVELES Y ORDENES DE GOBIERNO</t>
  </si>
  <si>
    <t>Del 01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</si>
</sst>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top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4" fillId="0" borderId="28" xfId="0" applyNumberFormat="1" applyFont="1" applyBorder="1" applyAlignment="1">
      <alignment vertical="top"/>
    </xf>
    <xf numFmtId="164" fontId="5" fillId="0" borderId="23" xfId="0" applyNumberFormat="1" applyFont="1" applyBorder="1" applyAlignment="1">
      <alignment vertical="top"/>
    </xf>
    <xf numFmtId="164" fontId="5" fillId="0" borderId="29" xfId="0" applyNumberFormat="1" applyFont="1" applyBorder="1" applyAlignment="1">
      <alignment vertical="top"/>
    </xf>
    <xf numFmtId="164" fontId="0" fillId="0" borderId="14" xfId="0" applyNumberForma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55</xdr:row>
      <xdr:rowOff>152400</xdr:rowOff>
    </xdr:from>
    <xdr:to>
      <xdr:col>0</xdr:col>
      <xdr:colOff>2552700</xdr:colOff>
      <xdr:row>55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107757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56</xdr:row>
      <xdr:rowOff>9525</xdr:rowOff>
    </xdr:from>
    <xdr:to>
      <xdr:col>6</xdr:col>
      <xdr:colOff>647700</xdr:colOff>
      <xdr:row>56</xdr:row>
      <xdr:rowOff>9525</xdr:rowOff>
    </xdr:to>
    <xdr:sp>
      <xdr:nvSpPr>
        <xdr:cNvPr id="2" name="Conector recto 4"/>
        <xdr:cNvSpPr>
          <a:spLocks/>
        </xdr:cNvSpPr>
      </xdr:nvSpPr>
      <xdr:spPr>
        <a:xfrm>
          <a:off x="5762625" y="110966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56</xdr:row>
      <xdr:rowOff>0</xdr:rowOff>
    </xdr:from>
    <xdr:to>
      <xdr:col>3</xdr:col>
      <xdr:colOff>485775</xdr:colOff>
      <xdr:row>56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1087100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56</xdr:row>
      <xdr:rowOff>57150</xdr:rowOff>
    </xdr:from>
    <xdr:to>
      <xdr:col>0</xdr:col>
      <xdr:colOff>2876550</xdr:colOff>
      <xdr:row>59</xdr:row>
      <xdr:rowOff>47625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09550" y="11144250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38100</xdr:colOff>
      <xdr:row>56</xdr:row>
      <xdr:rowOff>9525</xdr:rowOff>
    </xdr:from>
    <xdr:to>
      <xdr:col>3</xdr:col>
      <xdr:colOff>704850</xdr:colOff>
      <xdr:row>59</xdr:row>
      <xdr:rowOff>66675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48000" y="11096625"/>
          <a:ext cx="2600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685800</xdr:colOff>
      <xdr:row>56</xdr:row>
      <xdr:rowOff>76200</xdr:rowOff>
    </xdr:from>
    <xdr:to>
      <xdr:col>6</xdr:col>
      <xdr:colOff>838200</xdr:colOff>
      <xdr:row>60</xdr:row>
      <xdr:rowOff>85725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629275" y="11163300"/>
          <a:ext cx="30956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GABRIEL MARTÍNEZ VILLASEÑOR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 editAs="oneCell">
    <xdr:from>
      <xdr:col>1</xdr:col>
      <xdr:colOff>723900</xdr:colOff>
      <xdr:row>1</xdr:row>
      <xdr:rowOff>38100</xdr:rowOff>
    </xdr:from>
    <xdr:to>
      <xdr:col>3</xdr:col>
      <xdr:colOff>400050</xdr:colOff>
      <xdr:row>10</xdr:row>
      <xdr:rowOff>9525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7338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62</xdr:row>
      <xdr:rowOff>28575</xdr:rowOff>
    </xdr:from>
    <xdr:to>
      <xdr:col>6</xdr:col>
      <xdr:colOff>600075</xdr:colOff>
      <xdr:row>68</xdr:row>
      <xdr:rowOff>85725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2134850"/>
          <a:ext cx="8077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44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4.28125" style="0" bestFit="1" customWidth="1"/>
    <col min="4" max="6" width="14.7109375" style="0" bestFit="1" customWidth="1"/>
    <col min="7" max="7" width="15.28125" style="0" bestFit="1" customWidth="1"/>
  </cols>
  <sheetData>
    <row r="12" spans="1:7" ht="15.75">
      <c r="A12" s="28" t="s">
        <v>33</v>
      </c>
      <c r="B12" s="28"/>
      <c r="C12" s="28"/>
      <c r="D12" s="28"/>
      <c r="E12" s="28"/>
      <c r="F12" s="28"/>
      <c r="G12" s="28"/>
    </row>
    <row r="13" spans="1:7" ht="15.75">
      <c r="A13" s="28" t="s">
        <v>34</v>
      </c>
      <c r="B13" s="28"/>
      <c r="C13" s="28"/>
      <c r="D13" s="28"/>
      <c r="E13" s="28"/>
      <c r="F13" s="28"/>
      <c r="G13" s="28"/>
    </row>
    <row r="14" spans="1:7" ht="15">
      <c r="A14" s="29" t="s">
        <v>35</v>
      </c>
      <c r="B14" s="29"/>
      <c r="C14" s="29"/>
      <c r="D14" s="29"/>
      <c r="E14" s="29"/>
      <c r="F14" s="29"/>
      <c r="G14" s="29"/>
    </row>
    <row r="15" spans="1:7" ht="15">
      <c r="A15" s="30" t="s">
        <v>37</v>
      </c>
      <c r="B15" s="30"/>
      <c r="C15" s="30"/>
      <c r="D15" s="30"/>
      <c r="E15" s="30"/>
      <c r="F15" s="30"/>
      <c r="G15" s="30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26" t="s">
        <v>28</v>
      </c>
      <c r="B17" s="24" t="s">
        <v>27</v>
      </c>
      <c r="C17" s="24"/>
      <c r="D17" s="24"/>
      <c r="E17" s="24"/>
      <c r="F17" s="24"/>
      <c r="G17" s="25"/>
    </row>
    <row r="18" spans="1:7" ht="27" customHeight="1">
      <c r="A18" s="27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27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10">
        <f>+B21+B22+B23+B24+B25+B26</f>
        <v>518359371.58</v>
      </c>
      <c r="C20" s="23">
        <f>+C21+C22+C23+C24+C25+C26</f>
        <v>251348406.99</v>
      </c>
      <c r="D20" s="9">
        <f>SUM(D21:D26)</f>
        <v>769707778.5700002</v>
      </c>
      <c r="E20" s="10">
        <f>SUM(E21:E26)</f>
        <v>716489272.84</v>
      </c>
      <c r="F20" s="31">
        <f>SUM(F21:F26)</f>
        <v>657186679.9399999</v>
      </c>
      <c r="G20" s="11">
        <f>SUM(G21:G26)</f>
        <v>53218505.73000005</v>
      </c>
    </row>
    <row r="21" spans="1:7" ht="12.75">
      <c r="A21" s="12" t="s">
        <v>3</v>
      </c>
      <c r="B21" s="13">
        <v>70397913.07</v>
      </c>
      <c r="C21" s="35">
        <v>118042093.61</v>
      </c>
      <c r="D21" s="13">
        <f aca="true" t="shared" si="0" ref="D21:D26">+B21+C21</f>
        <v>188440006.68</v>
      </c>
      <c r="E21" s="13">
        <v>181753848.53</v>
      </c>
      <c r="F21" s="32">
        <v>155377770.43</v>
      </c>
      <c r="G21" s="14">
        <f aca="true" t="shared" si="1" ref="G21:G26">+D21-E21</f>
        <v>6686158.150000006</v>
      </c>
    </row>
    <row r="22" spans="1:7" ht="12.75">
      <c r="A22" s="12" t="s">
        <v>4</v>
      </c>
      <c r="B22" s="13">
        <v>0</v>
      </c>
      <c r="C22" s="35"/>
      <c r="D22" s="13">
        <f t="shared" si="0"/>
        <v>0</v>
      </c>
      <c r="E22" s="13"/>
      <c r="F22" s="32"/>
      <c r="G22" s="14">
        <f t="shared" si="1"/>
        <v>0</v>
      </c>
    </row>
    <row r="23" spans="1:7" ht="12.75">
      <c r="A23" s="12" t="s">
        <v>5</v>
      </c>
      <c r="B23" s="13">
        <v>18662100.93</v>
      </c>
      <c r="C23" s="35">
        <v>1451160.42</v>
      </c>
      <c r="D23" s="13">
        <f t="shared" si="0"/>
        <v>20113261.35</v>
      </c>
      <c r="E23" s="13">
        <v>18053218.76</v>
      </c>
      <c r="F23" s="32">
        <v>17446818.4</v>
      </c>
      <c r="G23" s="14">
        <f t="shared" si="1"/>
        <v>2060042.5899999999</v>
      </c>
    </row>
    <row r="24" spans="1:7" ht="12.75">
      <c r="A24" s="12" t="s">
        <v>6</v>
      </c>
      <c r="B24" s="13">
        <v>170636719.56</v>
      </c>
      <c r="C24" s="35">
        <v>100400598.13</v>
      </c>
      <c r="D24" s="13">
        <f t="shared" si="0"/>
        <v>271037317.69</v>
      </c>
      <c r="E24" s="13">
        <v>244545160.75</v>
      </c>
      <c r="F24" s="32">
        <v>221627924.48</v>
      </c>
      <c r="G24" s="14">
        <f t="shared" si="1"/>
        <v>26492156.939999998</v>
      </c>
    </row>
    <row r="25" spans="1:7" ht="24">
      <c r="A25" s="15" t="s">
        <v>7</v>
      </c>
      <c r="B25" s="13">
        <v>156667480.46</v>
      </c>
      <c r="C25" s="35">
        <v>14426691.21</v>
      </c>
      <c r="D25" s="13">
        <f t="shared" si="0"/>
        <v>171094171.67000002</v>
      </c>
      <c r="E25" s="13">
        <v>159660070.45</v>
      </c>
      <c r="F25" s="32">
        <v>152768131.49</v>
      </c>
      <c r="G25" s="14">
        <f t="shared" si="1"/>
        <v>11434101.220000029</v>
      </c>
    </row>
    <row r="26" spans="1:7" ht="18.75" customHeight="1">
      <c r="A26" s="12" t="s">
        <v>8</v>
      </c>
      <c r="B26" s="13">
        <v>101995157.56</v>
      </c>
      <c r="C26" s="35">
        <v>17027863.62</v>
      </c>
      <c r="D26" s="13">
        <f t="shared" si="0"/>
        <v>119023021.18</v>
      </c>
      <c r="E26" s="13">
        <v>112476974.35</v>
      </c>
      <c r="F26" s="32">
        <v>109966035.14</v>
      </c>
      <c r="G26" s="14">
        <f t="shared" si="1"/>
        <v>6546046.830000013</v>
      </c>
    </row>
    <row r="27" spans="1:7" ht="19.5" customHeight="1">
      <c r="A27" s="8" t="s">
        <v>9</v>
      </c>
      <c r="B27" s="9">
        <f>+B28+B29+B30+B31+B32+B33+B34</f>
        <v>181324361.45999998</v>
      </c>
      <c r="C27" s="23">
        <f>+C28+C29+C30+C31+C32+C33+C34</f>
        <v>17836575</v>
      </c>
      <c r="D27" s="9">
        <f>SUM(D28:D34)</f>
        <v>199160936.46</v>
      </c>
      <c r="E27" s="9">
        <f>SUM(E28:E34)</f>
        <v>190642328.07</v>
      </c>
      <c r="F27" s="23">
        <f>SUM(F28:F34)</f>
        <v>186762682.87</v>
      </c>
      <c r="G27" s="16">
        <f>SUM(G28:G34)</f>
        <v>8518608.390000006</v>
      </c>
    </row>
    <row r="28" spans="1:7" ht="12.75">
      <c r="A28" s="12" t="s">
        <v>10</v>
      </c>
      <c r="B28" s="13">
        <v>0</v>
      </c>
      <c r="C28" s="35">
        <v>0</v>
      </c>
      <c r="D28" s="13">
        <f>+C28+B28</f>
        <v>0</v>
      </c>
      <c r="E28" s="13">
        <v>0</v>
      </c>
      <c r="F28" s="32">
        <v>0</v>
      </c>
      <c r="G28" s="14">
        <f>+D28-E28</f>
        <v>0</v>
      </c>
    </row>
    <row r="29" spans="1:7" ht="12.75">
      <c r="A29" s="12" t="s">
        <v>11</v>
      </c>
      <c r="B29" s="13">
        <v>153172254.68</v>
      </c>
      <c r="C29" s="35">
        <v>9880368.73</v>
      </c>
      <c r="D29" s="13">
        <f aca="true" t="shared" si="2" ref="D29:D34">+B29+C29</f>
        <v>163052623.41</v>
      </c>
      <c r="E29" s="13">
        <v>157632055.79</v>
      </c>
      <c r="F29" s="32">
        <v>154572434.24</v>
      </c>
      <c r="G29" s="14">
        <f aca="true" t="shared" si="3" ref="G29:G34">+D29-E29</f>
        <v>5420567.620000005</v>
      </c>
    </row>
    <row r="30" spans="1:7" ht="12.75">
      <c r="A30" s="12" t="s">
        <v>12</v>
      </c>
      <c r="B30" s="13">
        <v>9762001.92</v>
      </c>
      <c r="C30" s="35">
        <v>3498629.54</v>
      </c>
      <c r="D30" s="13">
        <f t="shared" si="2"/>
        <v>13260631.46</v>
      </c>
      <c r="E30" s="13">
        <v>12840237.31</v>
      </c>
      <c r="F30" s="32">
        <v>12552761.48</v>
      </c>
      <c r="G30" s="14">
        <f t="shared" si="3"/>
        <v>420394.1500000004</v>
      </c>
    </row>
    <row r="31" spans="1:7" ht="24">
      <c r="A31" s="15" t="s">
        <v>13</v>
      </c>
      <c r="B31" s="13">
        <v>0</v>
      </c>
      <c r="C31" s="35">
        <v>0</v>
      </c>
      <c r="D31" s="13">
        <f t="shared" si="2"/>
        <v>0</v>
      </c>
      <c r="E31" s="13">
        <v>0</v>
      </c>
      <c r="F31" s="32">
        <v>0</v>
      </c>
      <c r="G31" s="14">
        <f t="shared" si="3"/>
        <v>0</v>
      </c>
    </row>
    <row r="32" spans="1:7" ht="12.75">
      <c r="A32" s="12" t="s">
        <v>14</v>
      </c>
      <c r="B32" s="13">
        <v>0</v>
      </c>
      <c r="C32" s="35">
        <v>0</v>
      </c>
      <c r="D32" s="13">
        <f t="shared" si="2"/>
        <v>0</v>
      </c>
      <c r="E32" s="13">
        <v>0</v>
      </c>
      <c r="F32" s="32">
        <v>0</v>
      </c>
      <c r="G32" s="14">
        <f t="shared" si="3"/>
        <v>0</v>
      </c>
    </row>
    <row r="33" spans="1:7" ht="12.75">
      <c r="A33" s="12" t="s">
        <v>15</v>
      </c>
      <c r="B33" s="13">
        <v>0</v>
      </c>
      <c r="C33" s="35">
        <v>0</v>
      </c>
      <c r="D33" s="13">
        <f t="shared" si="2"/>
        <v>0</v>
      </c>
      <c r="E33" s="13">
        <v>0</v>
      </c>
      <c r="F33" s="32">
        <v>0</v>
      </c>
      <c r="G33" s="14">
        <f t="shared" si="3"/>
        <v>0</v>
      </c>
    </row>
    <row r="34" spans="1:7" ht="17.25" customHeight="1">
      <c r="A34" s="12" t="s">
        <v>16</v>
      </c>
      <c r="B34" s="13">
        <v>18390104.86</v>
      </c>
      <c r="C34" s="35">
        <v>4457576.73</v>
      </c>
      <c r="D34" s="13">
        <f t="shared" si="2"/>
        <v>22847681.59</v>
      </c>
      <c r="E34" s="13">
        <v>20170034.97</v>
      </c>
      <c r="F34" s="32">
        <v>19637487.15</v>
      </c>
      <c r="G34" s="14">
        <f t="shared" si="3"/>
        <v>2677646.620000001</v>
      </c>
    </row>
    <row r="35" spans="1:7" ht="18.75" customHeight="1">
      <c r="A35" s="8" t="s">
        <v>17</v>
      </c>
      <c r="B35" s="9">
        <f>+B36+B37+B38</f>
        <v>4713399.45</v>
      </c>
      <c r="C35" s="23">
        <f>+C36+C37+C38</f>
        <v>-141525.09</v>
      </c>
      <c r="D35" s="9">
        <f>SUM(D36:D38)</f>
        <v>4571874.36</v>
      </c>
      <c r="E35" s="9">
        <f>SUM(E36:E38)</f>
        <v>4437880.85</v>
      </c>
      <c r="F35" s="23">
        <f>SUM(F36:F38)</f>
        <v>4292278.37</v>
      </c>
      <c r="G35" s="16">
        <f>SUM(G36:G38)</f>
        <v>133993.5100000007</v>
      </c>
    </row>
    <row r="36" spans="1:7" ht="24">
      <c r="A36" s="15" t="s">
        <v>18</v>
      </c>
      <c r="B36" s="13">
        <v>4713399.45</v>
      </c>
      <c r="C36" s="35">
        <v>-141525.09</v>
      </c>
      <c r="D36" s="13">
        <f>+B36+C36</f>
        <v>4571874.36</v>
      </c>
      <c r="E36" s="13">
        <v>4437880.85</v>
      </c>
      <c r="F36" s="32">
        <v>4292278.37</v>
      </c>
      <c r="G36" s="14">
        <f>+D36-E36</f>
        <v>133993.5100000007</v>
      </c>
    </row>
    <row r="37" spans="1:7" ht="12.75">
      <c r="A37" s="12" t="s">
        <v>19</v>
      </c>
      <c r="B37" s="13">
        <v>0</v>
      </c>
      <c r="C37" s="35">
        <v>0</v>
      </c>
      <c r="D37" s="13">
        <f>+B37+C37</f>
        <v>0</v>
      </c>
      <c r="E37" s="13">
        <v>0</v>
      </c>
      <c r="F37" s="32">
        <v>0</v>
      </c>
      <c r="G37" s="14">
        <f>+D37-E37</f>
        <v>0</v>
      </c>
    </row>
    <row r="38" spans="1:7" ht="24">
      <c r="A38" s="15" t="s">
        <v>20</v>
      </c>
      <c r="B38" s="13">
        <v>0</v>
      </c>
      <c r="C38" s="35">
        <v>0</v>
      </c>
      <c r="D38" s="13">
        <f>+B38+C38</f>
        <v>0</v>
      </c>
      <c r="E38" s="13">
        <v>0</v>
      </c>
      <c r="F38" s="32">
        <v>0</v>
      </c>
      <c r="G38" s="14">
        <f>+D38-E38</f>
        <v>0</v>
      </c>
    </row>
    <row r="39" spans="1:7" ht="24">
      <c r="A39" s="17" t="s">
        <v>29</v>
      </c>
      <c r="B39" s="9">
        <v>0</v>
      </c>
      <c r="C39" s="9">
        <f>+C41</f>
        <v>7257735</v>
      </c>
      <c r="D39" s="9">
        <f>+D41</f>
        <v>7257735</v>
      </c>
      <c r="E39" s="9">
        <f>+E41</f>
        <v>7257735</v>
      </c>
      <c r="F39" s="23">
        <f>+F41</f>
        <v>0</v>
      </c>
      <c r="G39" s="16">
        <f>+G41</f>
        <v>0</v>
      </c>
    </row>
    <row r="40" spans="1:7" ht="24">
      <c r="A40" s="15" t="s">
        <v>30</v>
      </c>
      <c r="B40" s="13">
        <v>0</v>
      </c>
      <c r="C40" s="13">
        <v>0</v>
      </c>
      <c r="D40" s="13">
        <v>0</v>
      </c>
      <c r="E40" s="13">
        <v>0</v>
      </c>
      <c r="F40" s="32">
        <v>0</v>
      </c>
      <c r="G40" s="14">
        <f>+D40-E40</f>
        <v>0</v>
      </c>
    </row>
    <row r="41" spans="1:7" ht="36">
      <c r="A41" s="15" t="s">
        <v>36</v>
      </c>
      <c r="B41" s="13">
        <v>0</v>
      </c>
      <c r="C41" s="36">
        <v>7257735</v>
      </c>
      <c r="D41" s="13">
        <f>+B41+C41</f>
        <v>7257735</v>
      </c>
      <c r="E41" s="34">
        <v>7257735</v>
      </c>
      <c r="F41" s="36">
        <v>0</v>
      </c>
      <c r="G41" s="14">
        <f>+D41-E41</f>
        <v>0</v>
      </c>
    </row>
    <row r="42" spans="1:7" ht="18" customHeight="1">
      <c r="A42" s="15" t="s">
        <v>31</v>
      </c>
      <c r="B42" s="13">
        <v>0</v>
      </c>
      <c r="C42" s="13">
        <v>0</v>
      </c>
      <c r="D42" s="13">
        <v>0</v>
      </c>
      <c r="E42" s="18">
        <v>0</v>
      </c>
      <c r="F42" s="33">
        <v>0</v>
      </c>
      <c r="G42" s="19">
        <f>+D42-E42</f>
        <v>0</v>
      </c>
    </row>
    <row r="43" spans="1:7" ht="21" customHeight="1" thickBot="1">
      <c r="A43" s="20" t="s">
        <v>32</v>
      </c>
      <c r="B43" s="21">
        <f>+B20+B27+B35+B39</f>
        <v>704397132.49</v>
      </c>
      <c r="C43" s="21">
        <f>+C20+C27+C35+C39</f>
        <v>276301191.90000004</v>
      </c>
      <c r="D43" s="21">
        <f>+D39+D35+D27+D20</f>
        <v>980698324.3900001</v>
      </c>
      <c r="E43" s="21">
        <f>+E39+E35+E27+E20</f>
        <v>918827216.76</v>
      </c>
      <c r="F43" s="21">
        <f>+F39+F35+F27+F20</f>
        <v>848241641.18</v>
      </c>
      <c r="G43" s="22">
        <f>+G39+G35+G27+G20</f>
        <v>61871107.630000055</v>
      </c>
    </row>
    <row r="44" spans="3:4" ht="12.75">
      <c r="C44" s="1"/>
      <c r="D44" s="1"/>
    </row>
    <row r="57" ht="15" customHeight="1"/>
    <row r="58" ht="14.25" customHeight="1"/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330708661417323" right="0" top="0" bottom="0" header="0" footer="0"/>
  <pageSetup fitToHeight="0" fitToWidth="0" horizontalDpi="600" verticalDpi="600" orientation="portrait" scale="75" r:id="rId2"/>
  <ignoredErrors>
    <ignoredError sqref="G27 G35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jefepresupuestos</cp:lastModifiedBy>
  <cp:lastPrinted>2022-10-25T16:48:45Z</cp:lastPrinted>
  <dcterms:created xsi:type="dcterms:W3CDTF">2020-04-26T02:21:41Z</dcterms:created>
  <dcterms:modified xsi:type="dcterms:W3CDTF">2023-04-06T22:57:43Z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