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3er Trimestre PRESUPUESTO JULIO - SEPTIEMBRE\IV. Información Financiera Adicional LDF\"/>
    </mc:Choice>
  </mc:AlternateContent>
  <xr:revisionPtr revIDLastSave="0" documentId="13_ncr:1_{B83351C1-CFA1-4ACF-8F89-D0B871F57684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B17" i="1" l="1"/>
  <c r="D34" i="1"/>
  <c r="C28" i="1" l="1"/>
  <c r="G34" i="1"/>
  <c r="D27" i="1"/>
  <c r="G27" i="1" s="1"/>
  <c r="D23" i="1"/>
  <c r="G23" i="1" s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<sst xmlns="http://schemas.openxmlformats.org/spreadsheetml/2006/main" count="35" uniqueCount="28">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</sst>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164" fontId="7" fillId="0" borderId="17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 readingOrder="1"/>
    </xf>
    <xf numFmtId="165" fontId="7" fillId="0" borderId="18" xfId="0" applyNumberFormat="1" applyFont="1" applyFill="1" applyBorder="1" applyAlignment="1">
      <alignment horizontal="right" vertical="top" wrapText="1" readingOrder="1"/>
    </xf>
    <xf numFmtId="0" fontId="9" fillId="0" borderId="8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Fill="1" applyBorder="1"/>
    <xf numFmtId="0" fontId="8" fillId="0" borderId="8" xfId="0" applyFont="1" applyFill="1" applyBorder="1" applyAlignment="1">
      <alignment horizontal="left" vertical="top" indent="1"/>
    </xf>
    <xf numFmtId="165" fontId="8" fillId="0" borderId="18" xfId="0" applyNumberFormat="1" applyFont="1" applyFill="1" applyBorder="1" applyAlignment="1"/>
    <xf numFmtId="8" fontId="8" fillId="0" borderId="18" xfId="0" applyNumberFormat="1" applyFont="1" applyFill="1" applyBorder="1"/>
    <xf numFmtId="0" fontId="9" fillId="0" borderId="8" xfId="0" applyFont="1" applyFill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vertical="top"/>
    </xf>
    <xf numFmtId="8" fontId="7" fillId="0" borderId="18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Fill="1" applyBorder="1"/>
    <xf numFmtId="165" fontId="8" fillId="0" borderId="7" xfId="0" applyNumberFormat="1" applyFont="1" applyFill="1" applyBorder="1"/>
    <xf numFmtId="165" fontId="7" fillId="0" borderId="18" xfId="0" applyNumberFormat="1" applyFont="1" applyFill="1" applyBorder="1"/>
    <xf numFmtId="165" fontId="7" fillId="0" borderId="18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top"/>
    </xf>
    <xf numFmtId="165" fontId="8" fillId="0" borderId="19" xfId="0" applyNumberFormat="1" applyFont="1" applyFill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wrapText="1"/>
    </xf>
    <xf numFmtId="8" fontId="10" fillId="0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476250</xdr:colOff>
      <xdr:row>51</xdr:row>
      <xdr:rowOff>39758</xdr:rowOff>
    </xdr:from>
    <xdr:to>
      <xdr:col>6</xdr:col>
      <xdr:colOff>800100</xdr:colOff>
      <xdr:row>54</xdr:row>
      <xdr:rowOff>123826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67375" y="10688708"/>
          <a:ext cx="3305175" cy="655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51</xdr:row>
      <xdr:rowOff>19050</xdr:rowOff>
    </xdr:from>
    <xdr:to>
      <xdr:col>6</xdr:col>
      <xdr:colOff>542925</xdr:colOff>
      <xdr:row>51</xdr:row>
      <xdr:rowOff>28575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5934075" y="10668000"/>
          <a:ext cx="2781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zoomScaleNormal="100" zoomScaleSheetLayoutView="100" workbookViewId="0">
      <selection activeCell="C39" sqref="C39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7" t="s">
        <v>0</v>
      </c>
      <c r="B10" s="47"/>
      <c r="C10" s="47"/>
      <c r="D10" s="47"/>
      <c r="E10" s="47"/>
      <c r="F10" s="47"/>
      <c r="G10" s="47"/>
    </row>
    <row r="11" spans="1:7" ht="15.75">
      <c r="A11" s="47" t="s">
        <v>1</v>
      </c>
      <c r="B11" s="47"/>
      <c r="C11" s="47"/>
      <c r="D11" s="47"/>
      <c r="E11" s="47"/>
      <c r="F11" s="47"/>
      <c r="G11" s="47"/>
    </row>
    <row r="12" spans="1:7">
      <c r="A12" s="48" t="s">
        <v>26</v>
      </c>
      <c r="B12" s="48"/>
      <c r="C12" s="48"/>
      <c r="D12" s="48"/>
      <c r="E12" s="48"/>
      <c r="F12" s="48"/>
      <c r="G12" s="48"/>
    </row>
    <row r="13" spans="1:7">
      <c r="A13" s="48" t="s">
        <v>27</v>
      </c>
      <c r="B13" s="48"/>
      <c r="C13" s="48"/>
      <c r="D13" s="48"/>
      <c r="E13" s="48"/>
      <c r="F13" s="48"/>
      <c r="G13" s="48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0" t="s">
        <v>3</v>
      </c>
      <c r="B15" s="44" t="s">
        <v>2</v>
      </c>
      <c r="C15" s="45"/>
      <c r="D15" s="45"/>
      <c r="E15" s="45"/>
      <c r="F15" s="46"/>
      <c r="G15" s="42" t="s">
        <v>8</v>
      </c>
    </row>
    <row r="16" spans="1:7" ht="24.75" customHeight="1">
      <c r="A16" s="41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3"/>
    </row>
    <row r="17" spans="1:7" ht="18" customHeight="1">
      <c r="A17" s="6" t="s">
        <v>9</v>
      </c>
      <c r="B17" s="7">
        <f>+B18+B23+B27</f>
        <v>374968000</v>
      </c>
      <c r="C17" s="37">
        <f>+C18+C23+C27</f>
        <v>57431280.989999995</v>
      </c>
      <c r="D17" s="7">
        <f>+D18+D23+D27</f>
        <v>432399280.99000007</v>
      </c>
      <c r="E17" s="7">
        <f>+E18+E23+E27</f>
        <v>266216424.47</v>
      </c>
      <c r="F17" s="7">
        <f t="shared" ref="F17" si="0">+F18+F23+F27</f>
        <v>255699357.91000003</v>
      </c>
      <c r="G17" s="8">
        <f>+G18+G23+G27</f>
        <v>166182856.52000004</v>
      </c>
    </row>
    <row r="18" spans="1:7">
      <c r="A18" s="9" t="s">
        <v>17</v>
      </c>
      <c r="B18" s="10">
        <v>228979397.47999999</v>
      </c>
      <c r="C18" s="10">
        <v>38186246.079999998</v>
      </c>
      <c r="D18" s="10">
        <f>+B18+C18</f>
        <v>267165643.56</v>
      </c>
      <c r="E18" s="10">
        <v>168860597.63999999</v>
      </c>
      <c r="F18" s="10">
        <v>158343531.08000001</v>
      </c>
      <c r="G18" s="11">
        <f>+D18-E18</f>
        <v>98305045.920000017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8">
        <v>0</v>
      </c>
      <c r="D21" s="18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9">
        <v>145988602.52000001</v>
      </c>
      <c r="C23" s="16">
        <v>11435008.869999999</v>
      </c>
      <c r="D23" s="19">
        <f>+B23+C23</f>
        <v>157423611.39000002</v>
      </c>
      <c r="E23" s="19">
        <v>89561917.75</v>
      </c>
      <c r="F23" s="19">
        <v>89561917.75</v>
      </c>
      <c r="G23" s="38">
        <f>+D23-E23</f>
        <v>67861693.640000015</v>
      </c>
    </row>
    <row r="24" spans="1:7" ht="40.5" customHeight="1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2">
        <v>0</v>
      </c>
      <c r="C27" s="23">
        <v>7810026.04</v>
      </c>
      <c r="D27" s="24">
        <f>+C27+B27</f>
        <v>7810026.04</v>
      </c>
      <c r="E27" s="24">
        <v>7793909.0800000001</v>
      </c>
      <c r="F27" s="24">
        <v>7793909.0800000001</v>
      </c>
      <c r="G27" s="11">
        <f>+D27-E27</f>
        <v>16116.959999999963</v>
      </c>
    </row>
    <row r="28" spans="1:7">
      <c r="A28" s="25" t="s">
        <v>14</v>
      </c>
      <c r="B28" s="26">
        <f>+B34</f>
        <v>0</v>
      </c>
      <c r="C28" s="26">
        <f>+C29+C34</f>
        <v>0</v>
      </c>
      <c r="D28" s="26">
        <f>+D29+D34</f>
        <v>0</v>
      </c>
      <c r="E28" s="26">
        <f t="shared" ref="E28" si="2">+E29+E34</f>
        <v>0</v>
      </c>
      <c r="F28" s="26">
        <f>+F29+F34</f>
        <v>0</v>
      </c>
      <c r="G28" s="27">
        <f>+D28-E28</f>
        <v>0</v>
      </c>
    </row>
    <row r="29" spans="1:7" s="1" customFormat="1">
      <c r="A29" s="12" t="s">
        <v>23</v>
      </c>
      <c r="B29" s="28">
        <v>0</v>
      </c>
      <c r="C29" s="39">
        <v>0</v>
      </c>
      <c r="D29" s="28">
        <f>+B29+C29</f>
        <v>0</v>
      </c>
      <c r="E29" s="28">
        <v>0</v>
      </c>
      <c r="F29" s="28">
        <v>0</v>
      </c>
      <c r="G29" s="29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9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9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9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9">
        <v>0</v>
      </c>
    </row>
    <row r="34" spans="1:7" s="1" customFormat="1">
      <c r="A34" s="14" t="s">
        <v>24</v>
      </c>
      <c r="B34" s="30">
        <v>0</v>
      </c>
      <c r="C34" s="16">
        <v>0</v>
      </c>
      <c r="D34" s="16">
        <f>+B34+C34</f>
        <v>0</v>
      </c>
      <c r="E34" s="31">
        <v>0</v>
      </c>
      <c r="F34" s="31">
        <v>0</v>
      </c>
      <c r="G34" s="29">
        <f>+D34-E34</f>
        <v>0</v>
      </c>
    </row>
    <row r="35" spans="1:7" s="1" customFormat="1" ht="41.25" customHeight="1">
      <c r="A35" s="20" t="s">
        <v>25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2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9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9">
        <v>0</v>
      </c>
    </row>
    <row r="38" spans="1:7" s="1" customFormat="1">
      <c r="A38" s="14" t="s">
        <v>22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9">
        <v>0</v>
      </c>
    </row>
    <row r="39" spans="1:7" ht="21" customHeight="1" thickBot="1">
      <c r="A39" s="34" t="s">
        <v>15</v>
      </c>
      <c r="B39" s="35">
        <f>+B17+B28</f>
        <v>374968000</v>
      </c>
      <c r="C39" s="35">
        <f>+C17+C28</f>
        <v>57431280.989999995</v>
      </c>
      <c r="D39" s="35">
        <f t="shared" ref="D39:G39" si="3">+D17+D28</f>
        <v>432399280.99000007</v>
      </c>
      <c r="E39" s="35">
        <f t="shared" si="3"/>
        <v>266216424.47</v>
      </c>
      <c r="F39" s="35">
        <f t="shared" si="3"/>
        <v>255699357.91000003</v>
      </c>
      <c r="G39" s="36">
        <f t="shared" si="3"/>
        <v>166182856.52000004</v>
      </c>
    </row>
    <row r="40" spans="1:7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2022-04-26T01:17:09Z</cp:lastPrinted>
  <dcterms:created xsi:type="dcterms:W3CDTF">2020-04-03T23:21:25Z</dcterms:created>
  <dcterms:modified xsi:type="dcterms:W3CDTF">2022-10-25T17:48:59Z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