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INGRESOS 2022\PRESUPUESTO DE INGRESOS 2022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Titles" localSheetId="0">Hoja1!$4:$5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B53" i="1" l="1"/>
  <c r="B27" i="1"/>
  <c r="C37" i="1" l="1"/>
  <c r="C7" i="1"/>
  <c r="B69" i="1" l="1"/>
  <c r="B68" i="1"/>
  <c r="B67" i="1"/>
  <c r="B66" i="1" s="1"/>
  <c r="N66" i="1"/>
  <c r="M66" i="1"/>
  <c r="L66" i="1"/>
  <c r="K66" i="1"/>
  <c r="J66" i="1"/>
  <c r="I66" i="1"/>
  <c r="H66" i="1"/>
  <c r="G66" i="1"/>
  <c r="F66" i="1"/>
  <c r="E66" i="1"/>
  <c r="D66" i="1"/>
  <c r="C66" i="1"/>
  <c r="B65" i="1"/>
  <c r="B64" i="1"/>
  <c r="B63" i="1"/>
  <c r="B62" i="1"/>
  <c r="B61" i="1"/>
  <c r="B60" i="1"/>
  <c r="B59" i="1"/>
  <c r="N58" i="1"/>
  <c r="M58" i="1"/>
  <c r="L58" i="1"/>
  <c r="K58" i="1"/>
  <c r="J58" i="1"/>
  <c r="I58" i="1"/>
  <c r="H58" i="1"/>
  <c r="G58" i="1"/>
  <c r="F58" i="1"/>
  <c r="E58" i="1"/>
  <c r="D58" i="1"/>
  <c r="C58" i="1"/>
  <c r="B57" i="1"/>
  <c r="B56" i="1"/>
  <c r="M52" i="1"/>
  <c r="I52" i="1"/>
  <c r="E52" i="1"/>
  <c r="B55" i="1"/>
  <c r="N52" i="1"/>
  <c r="J52" i="1"/>
  <c r="F52" i="1"/>
  <c r="B54" i="1"/>
  <c r="K52" i="1"/>
  <c r="G52" i="1"/>
  <c r="L52" i="1"/>
  <c r="H52" i="1"/>
  <c r="D52" i="1"/>
  <c r="B51" i="1"/>
  <c r="B50" i="1"/>
  <c r="B49" i="1"/>
  <c r="B48" i="1"/>
  <c r="B47" i="1"/>
  <c r="B46" i="1"/>
  <c r="B45" i="1"/>
  <c r="B44" i="1"/>
  <c r="B43" i="1"/>
  <c r="N42" i="1"/>
  <c r="N37" i="1" s="1"/>
  <c r="M42" i="1"/>
  <c r="M37" i="1" s="1"/>
  <c r="L42" i="1"/>
  <c r="K42" i="1"/>
  <c r="J42" i="1"/>
  <c r="J37" i="1" s="1"/>
  <c r="I42" i="1"/>
  <c r="I37" i="1" s="1"/>
  <c r="H42" i="1"/>
  <c r="G42" i="1"/>
  <c r="G37" i="1" s="1"/>
  <c r="F42" i="1"/>
  <c r="F37" i="1" s="1"/>
  <c r="E42" i="1"/>
  <c r="E37" i="1" s="1"/>
  <c r="D42" i="1"/>
  <c r="C42" i="1"/>
  <c r="B41" i="1"/>
  <c r="L37" i="1"/>
  <c r="H37" i="1"/>
  <c r="D37" i="1"/>
  <c r="B40" i="1"/>
  <c r="B39" i="1"/>
  <c r="K37" i="1"/>
  <c r="B36" i="1"/>
  <c r="B35" i="1"/>
  <c r="N33" i="1"/>
  <c r="J33" i="1"/>
  <c r="F33" i="1"/>
  <c r="B34" i="1"/>
  <c r="B33" i="1" s="1"/>
  <c r="M33" i="1"/>
  <c r="L33" i="1"/>
  <c r="K33" i="1"/>
  <c r="I33" i="1"/>
  <c r="H33" i="1"/>
  <c r="G33" i="1"/>
  <c r="E33" i="1"/>
  <c r="D33" i="1"/>
  <c r="C33" i="1"/>
  <c r="B32" i="1"/>
  <c r="N26" i="1"/>
  <c r="M26" i="1"/>
  <c r="L26" i="1"/>
  <c r="K26" i="1"/>
  <c r="J26" i="1"/>
  <c r="I26" i="1"/>
  <c r="H26" i="1"/>
  <c r="G26" i="1"/>
  <c r="F26" i="1"/>
  <c r="E26" i="1"/>
  <c r="D26" i="1"/>
  <c r="B30" i="1"/>
  <c r="B29" i="1"/>
  <c r="B28" i="1"/>
  <c r="K23" i="1"/>
  <c r="G23" i="1"/>
  <c r="B25" i="1"/>
  <c r="L23" i="1"/>
  <c r="H23" i="1"/>
  <c r="D23" i="1"/>
  <c r="N23" i="1"/>
  <c r="M23" i="1"/>
  <c r="J23" i="1"/>
  <c r="I23" i="1"/>
  <c r="F23" i="1"/>
  <c r="E23" i="1"/>
  <c r="B22" i="1"/>
  <c r="B21" i="1"/>
  <c r="B20" i="1"/>
  <c r="M17" i="1"/>
  <c r="I17" i="1"/>
  <c r="E17" i="1"/>
  <c r="B19" i="1"/>
  <c r="B17" i="1" s="1"/>
  <c r="B18" i="1"/>
  <c r="L17" i="1"/>
  <c r="K17" i="1"/>
  <c r="J17" i="1"/>
  <c r="H17" i="1"/>
  <c r="G17" i="1"/>
  <c r="F17" i="1"/>
  <c r="D17" i="1"/>
  <c r="C17" i="1"/>
  <c r="L7" i="1"/>
  <c r="H7" i="1"/>
  <c r="D7" i="1"/>
  <c r="B15" i="1"/>
  <c r="B14" i="1"/>
  <c r="B13" i="1"/>
  <c r="B12" i="1"/>
  <c r="B11" i="1"/>
  <c r="N7" i="1"/>
  <c r="J7" i="1"/>
  <c r="F7" i="1"/>
  <c r="B10" i="1"/>
  <c r="K7" i="1"/>
  <c r="G7" i="1"/>
  <c r="B9" i="1"/>
  <c r="B8" i="1"/>
  <c r="M7" i="1"/>
  <c r="I7" i="1"/>
  <c r="E7" i="1"/>
  <c r="B58" i="1" l="1"/>
  <c r="B42" i="1"/>
  <c r="B31" i="1"/>
  <c r="B26" i="1" s="1"/>
  <c r="C26" i="1"/>
  <c r="N6" i="1"/>
  <c r="F6" i="1"/>
  <c r="K6" i="1"/>
  <c r="J6" i="1"/>
  <c r="G6" i="1"/>
  <c r="E6" i="1"/>
  <c r="I6" i="1"/>
  <c r="M6" i="1"/>
  <c r="L6" i="1"/>
  <c r="B52" i="1"/>
  <c r="B38" i="1"/>
  <c r="B37" i="1" s="1"/>
  <c r="B16" i="1"/>
  <c r="B7" i="1" s="1"/>
  <c r="C23" i="1"/>
  <c r="B24" i="1"/>
  <c r="B23" i="1" s="1"/>
  <c r="D6" i="1"/>
  <c r="C52" i="1"/>
  <c r="B6" i="1" l="1"/>
  <c r="C6" i="1"/>
  <c r="H6" i="1"/>
</calcChain>
</file>

<file path=xl/sharedStrings.xml><?xml version="1.0" encoding="utf-8"?>
<sst xmlns="http://schemas.openxmlformats.org/spreadsheetml/2006/main" count="79" uniqueCount="77">
  <si>
    <t>AYUNTAMIENTO MUNICIPAL DE PLAYAS DE ROSARITO, B.C.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</si>
  <si>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</si>
  <si>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</si>
  <si>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</si>
  <si>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</si>
  <si>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</si>
  <si>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</si>
  <si>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</si>
  <si>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</si>
  <si>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</si>
  <si>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</si>
  <si>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</si>
  <si>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</si>
  <si>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</si>
  <si>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</si>
  <si>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</si>
  <si>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</si>
  <si>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</si>
  <si>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</si>
  <si>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</si>
  <si>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</si>
  <si>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</si>
  <si>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</si>
  <si>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</si>
  <si>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</si>
  <si>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</si>
  <si>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</si>
  <si>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</si>
  <si>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</si>
  <si>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</si>
  <si>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</si>
  <si>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</si>
  <si>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</si>
  <si>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</si>
  <si>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</si>
  <si>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</si>
  <si>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</si>
  <si>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</si>
  <si>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</si>
  <si>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</si>
  <si>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</si>
  <si>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</si>
  <si>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</si>
  <si>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</si>
  <si>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</si>
  <si>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</si>
  <si>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</si>
  <si>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</si>
  <si>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</si>
  <si>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</si>
  <si>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</si>
  <si>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</si>
  <si>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</si>
  <si>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</si>
  <si>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</si>
  <si>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</si>
  <si>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</si>
  <si>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</si>
  <si>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</si>
  <si>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</si>
  <si>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</si>
  <si>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</si>
  <si>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</si>
  <si>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</si>
  <si>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</si>
  <si>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</si>
  <si>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</si>
  <si>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</si>
  <si>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</si>
  <si>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ANALOGOS (DEROGADO)</t>
  </si>
  <si>
    <t>TRANSFERENCIAS DEL FONDO MEXICANO DEL PETROLEO PARA LA ESTABILIZACION Y EL DESARROLLO</t>
  </si>
  <si>
    <t>INGRESOS DERIVADOS DE FINANCIAMIENTOS</t>
  </si>
  <si>
    <t>ENDEUDAMIENTO INTERNO</t>
  </si>
  <si>
    <t>ENDEUDAMIENTO EXTERNO</t>
  </si>
  <si>
    <t>FINANCIAMIENTO INTERNO</t>
  </si>
  <si>
    <t>CALENDARIO DE INGRESOS  DEL EJERCICIO FISCAL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</si>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</sst>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164" fontId="4" fillId="2" borderId="0" xfId="2" applyNumberFormat="1" applyFont="1" applyFill="1" applyAlignment="1">
      <alignment vertical="center"/>
    </xf>
    <xf numFmtId="164" fontId="4" fillId="2" borderId="0" xfId="2" applyNumberFormat="1" applyFont="1" applyFill="1" applyBorder="1" applyAlignment="1">
      <alignment vertical="center"/>
    </xf>
    <xf numFmtId="164" fontId="7" fillId="3" borderId="4" xfId="2" applyNumberFormat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/>
    </xf>
    <xf numFmtId="164" fontId="7" fillId="3" borderId="7" xfId="1" applyNumberFormat="1" applyFont="1" applyFill="1" applyBorder="1" applyAlignment="1">
      <alignment horizontal="center" vertical="center"/>
    </xf>
    <xf numFmtId="164" fontId="7" fillId="3" borderId="8" xfId="1" applyNumberFormat="1" applyFont="1" applyFill="1" applyBorder="1" applyAlignment="1">
      <alignment horizontal="center" vertical="center"/>
    </xf>
    <xf numFmtId="164" fontId="7" fillId="3" borderId="9" xfId="2" applyNumberFormat="1" applyFont="1" applyFill="1" applyBorder="1" applyAlignment="1">
      <alignment horizontal="left" vertical="center"/>
    </xf>
    <xf numFmtId="164" fontId="7" fillId="3" borderId="10" xfId="1" applyNumberFormat="1" applyFont="1" applyFill="1" applyBorder="1" applyAlignment="1">
      <alignment vertical="center"/>
    </xf>
    <xf numFmtId="164" fontId="7" fillId="3" borderId="0" xfId="1" applyNumberFormat="1" applyFont="1" applyFill="1" applyBorder="1" applyAlignment="1">
      <alignment vertical="center"/>
    </xf>
    <xf numFmtId="164" fontId="7" fillId="3" borderId="11" xfId="1" applyNumberFormat="1" applyFont="1" applyFill="1" applyBorder="1" applyAlignment="1">
      <alignment vertical="center"/>
    </xf>
    <xf numFmtId="164" fontId="2" fillId="2" borderId="12" xfId="2" applyNumberFormat="1" applyFont="1" applyFill="1" applyBorder="1" applyAlignment="1">
      <alignment horizontal="left" vertical="center" wrapText="1"/>
    </xf>
    <xf numFmtId="164" fontId="6" fillId="2" borderId="13" xfId="1" applyNumberFormat="1" applyFont="1" applyFill="1" applyBorder="1" applyAlignment="1">
      <alignment vertical="center"/>
    </xf>
    <xf numFmtId="164" fontId="2" fillId="2" borderId="0" xfId="2" applyNumberFormat="1" applyFont="1" applyFill="1" applyBorder="1" applyAlignment="1">
      <alignment vertical="center" wrapText="1"/>
    </xf>
    <xf numFmtId="164" fontId="2" fillId="2" borderId="11" xfId="2" applyNumberFormat="1" applyFont="1" applyFill="1" applyBorder="1" applyAlignment="1">
      <alignment vertical="center" wrapText="1"/>
    </xf>
    <xf numFmtId="165" fontId="6" fillId="2" borderId="13" xfId="1" applyNumberFormat="1" applyFont="1" applyFill="1" applyBorder="1" applyAlignment="1">
      <alignment vertical="center"/>
    </xf>
    <xf numFmtId="165" fontId="2" fillId="2" borderId="0" xfId="2" applyNumberFormat="1" applyFont="1" applyFill="1" applyBorder="1" applyAlignment="1">
      <alignment vertical="center"/>
    </xf>
    <xf numFmtId="164" fontId="2" fillId="2" borderId="0" xfId="2" applyNumberFormat="1" applyFont="1" applyFill="1" applyBorder="1" applyAlignment="1">
      <alignment vertical="center"/>
    </xf>
    <xf numFmtId="164" fontId="2" fillId="2" borderId="11" xfId="2" applyNumberFormat="1" applyFont="1" applyFill="1" applyBorder="1" applyAlignment="1">
      <alignment vertical="center"/>
    </xf>
    <xf numFmtId="165" fontId="6" fillId="2" borderId="13" xfId="1" applyNumberFormat="1" applyFont="1" applyFill="1" applyBorder="1" applyAlignment="1">
      <alignment horizontal="center" vertical="center"/>
    </xf>
    <xf numFmtId="165" fontId="2" fillId="2" borderId="0" xfId="2" applyNumberFormat="1" applyFont="1" applyFill="1" applyBorder="1" applyAlignment="1">
      <alignment vertical="center" wrapText="1"/>
    </xf>
    <xf numFmtId="164" fontId="6" fillId="2" borderId="13" xfId="1" applyNumberFormat="1" applyFont="1" applyFill="1" applyBorder="1" applyAlignment="1">
      <alignment horizontal="center" vertical="center"/>
    </xf>
    <xf numFmtId="165" fontId="2" fillId="2" borderId="11" xfId="2" applyNumberFormat="1" applyFont="1" applyFill="1" applyBorder="1" applyAlignment="1">
      <alignment vertical="center"/>
    </xf>
    <xf numFmtId="164" fontId="7" fillId="3" borderId="12" xfId="2" applyNumberFormat="1" applyFont="1" applyFill="1" applyBorder="1" applyAlignment="1">
      <alignment horizontal="left" vertical="center"/>
    </xf>
    <xf numFmtId="165" fontId="7" fillId="3" borderId="13" xfId="1" applyNumberFormat="1" applyFont="1" applyFill="1" applyBorder="1" applyAlignment="1">
      <alignment horizontal="center" vertical="center"/>
    </xf>
    <xf numFmtId="165" fontId="7" fillId="3" borderId="0" xfId="1" applyNumberFormat="1" applyFont="1" applyFill="1" applyBorder="1" applyAlignment="1">
      <alignment horizontal="center" vertical="center"/>
    </xf>
    <xf numFmtId="164" fontId="7" fillId="3" borderId="0" xfId="1" applyNumberFormat="1" applyFont="1" applyFill="1" applyBorder="1" applyAlignment="1">
      <alignment horizontal="center" vertical="center"/>
    </xf>
    <xf numFmtId="164" fontId="7" fillId="3" borderId="11" xfId="1" applyNumberFormat="1" applyFont="1" applyFill="1" applyBorder="1" applyAlignment="1">
      <alignment horizontal="center" vertical="center"/>
    </xf>
    <xf numFmtId="44" fontId="2" fillId="0" borderId="18" xfId="1" applyFont="1" applyFill="1" applyBorder="1" applyAlignment="1">
      <alignment horizontal="center"/>
    </xf>
    <xf numFmtId="44" fontId="2" fillId="0" borderId="19" xfId="1" applyFont="1" applyFill="1" applyBorder="1" applyAlignment="1">
      <alignment horizontal="center"/>
    </xf>
    <xf numFmtId="164" fontId="7" fillId="3" borderId="12" xfId="2" applyNumberFormat="1" applyFont="1" applyFill="1" applyBorder="1" applyAlignment="1">
      <alignment vertical="center"/>
    </xf>
    <xf numFmtId="164" fontId="7" fillId="3" borderId="13" xfId="2" applyNumberFormat="1" applyFont="1" applyFill="1" applyBorder="1" applyAlignment="1">
      <alignment horizontal="left" vertical="center"/>
    </xf>
    <xf numFmtId="165" fontId="7" fillId="3" borderId="13" xfId="1" applyNumberFormat="1" applyFont="1" applyFill="1" applyBorder="1" applyAlignment="1">
      <alignment vertical="center"/>
    </xf>
    <xf numFmtId="165" fontId="7" fillId="3" borderId="0" xfId="1" applyNumberFormat="1" applyFont="1" applyFill="1" applyBorder="1" applyAlignment="1">
      <alignment vertical="center"/>
    </xf>
    <xf numFmtId="165" fontId="2" fillId="2" borderId="11" xfId="2" applyNumberFormat="1" applyFont="1" applyFill="1" applyBorder="1" applyAlignment="1">
      <alignment vertical="center" wrapText="1"/>
    </xf>
    <xf numFmtId="165" fontId="6" fillId="0" borderId="13" xfId="1" applyNumberFormat="1" applyFont="1" applyBorder="1" applyAlignment="1">
      <alignment vertical="center"/>
    </xf>
    <xf numFmtId="164" fontId="7" fillId="3" borderId="13" xfId="1" applyNumberFormat="1" applyFont="1" applyFill="1" applyBorder="1" applyAlignment="1">
      <alignment vertical="center"/>
    </xf>
    <xf numFmtId="164" fontId="7" fillId="3" borderId="12" xfId="2" applyNumberFormat="1" applyFont="1" applyFill="1" applyBorder="1" applyAlignment="1">
      <alignment horizontal="left" vertical="center" wrapText="1"/>
    </xf>
    <xf numFmtId="164" fontId="2" fillId="2" borderId="14" xfId="2" applyNumberFormat="1" applyFont="1" applyFill="1" applyBorder="1" applyAlignment="1">
      <alignment horizontal="left" vertical="center" wrapText="1"/>
    </xf>
    <xf numFmtId="164" fontId="6" fillId="2" borderId="15" xfId="1" applyNumberFormat="1" applyFont="1" applyFill="1" applyBorder="1" applyAlignment="1">
      <alignment vertical="center"/>
    </xf>
    <xf numFmtId="164" fontId="2" fillId="2" borderId="16" xfId="2" applyNumberFormat="1" applyFont="1" applyFill="1" applyBorder="1" applyAlignment="1">
      <alignment vertical="center" wrapText="1"/>
    </xf>
    <xf numFmtId="164" fontId="2" fillId="2" borderId="17" xfId="2" applyNumberFormat="1" applyFont="1" applyFill="1" applyBorder="1" applyAlignment="1">
      <alignment vertical="center" wrapText="1"/>
    </xf>
    <xf numFmtId="0" fontId="4" fillId="0" borderId="0" xfId="2" applyFont="1" applyAlignment="1"/>
    <xf numFmtId="44" fontId="5" fillId="0" borderId="0" xfId="1" applyFont="1" applyAlignment="1"/>
    <xf numFmtId="0" fontId="4" fillId="2" borderId="0" xfId="2" applyFont="1" applyFill="1" applyAlignment="1"/>
    <xf numFmtId="44" fontId="5" fillId="2" borderId="0" xfId="1" applyFont="1" applyFill="1" applyAlignment="1"/>
    <xf numFmtId="9" fontId="8" fillId="2" borderId="0" xfId="3" applyFont="1" applyFill="1" applyAlignment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44" fontId="3" fillId="3" borderId="5" xfId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164" fontId="4" fillId="2" borderId="0" xfId="2" applyNumberFormat="1" applyFont="1" applyFill="1" applyAlignment="1">
      <alignment horizontal="center" vertical="center"/>
    </xf>
    <xf numFmtId="164" fontId="8" fillId="0" borderId="0" xfId="2" applyNumberFormat="1" applyFont="1" applyFill="1" applyAlignment="1">
      <alignment vertical="center"/>
    </xf>
    <xf numFmtId="164" fontId="4" fillId="0" borderId="0" xfId="2" applyNumberFormat="1" applyFont="1" applyAlignment="1">
      <alignment vertical="center"/>
    </xf>
    <xf numFmtId="164" fontId="5" fillId="2" borderId="0" xfId="1" applyNumberFormat="1" applyFont="1" applyFill="1" applyBorder="1" applyAlignment="1">
      <alignment vertical="center"/>
    </xf>
    <xf numFmtId="43" fontId="2" fillId="2" borderId="0" xfId="4" applyFont="1" applyFill="1" applyBorder="1" applyAlignment="1">
      <alignment vertical="center"/>
    </xf>
    <xf numFmtId="43" fontId="2" fillId="2" borderId="11" xfId="4" applyFont="1" applyFill="1" applyBorder="1" applyAlignment="1">
      <alignment vertical="center"/>
    </xf>
    <xf numFmtId="9" fontId="9" fillId="2" borderId="0" xfId="3" applyFont="1" applyFill="1" applyAlignment="1">
      <alignment horizontal="center"/>
    </xf>
  </cellXfs>
  <cellStyles count="5">
    <cellStyle name="Millares" xfId="4" builtinId="3"/>
    <cellStyle name="Moneda" xfId="1" builtinId="4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workbookViewId="0">
      <selection activeCell="A6" sqref="A6"/>
    </sheetView>
  </sheetViews>
  <sheetFormatPr baseColWidth="10" defaultColWidth="24.85546875" defaultRowHeight="15" x14ac:dyDescent="0.25"/>
  <cols>
    <col min="1" max="1" width="75.85546875" style="42" customWidth="1"/>
    <col min="2" max="2" width="25" style="43" customWidth="1"/>
    <col min="3" max="3" width="18.42578125" style="42" customWidth="1"/>
    <col min="4" max="7" width="16.85546875" style="42" bestFit="1" customWidth="1"/>
    <col min="8" max="14" width="16" style="42" customWidth="1"/>
    <col min="15" max="16384" width="24.85546875" style="42"/>
  </cols>
  <sheetData>
    <row r="1" spans="1:14" ht="11.25" customHeight="1" x14ac:dyDescent="0.25"/>
    <row r="2" spans="1:14" s="44" customFormat="1" ht="24.75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44" customFormat="1" ht="12.75" customHeight="1" x14ac:dyDescent="0.25">
      <c r="A3" s="46"/>
      <c r="B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s="44" customFormat="1" ht="27" customHeight="1" x14ac:dyDescent="0.2">
      <c r="A4" s="47" t="s">
        <v>75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s="54" customFormat="1" ht="24" customHeight="1" x14ac:dyDescent="0.25">
      <c r="A5" s="50"/>
      <c r="B5" s="51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  <c r="N5" s="53" t="s">
        <v>13</v>
      </c>
    </row>
    <row r="6" spans="1:14" s="55" customFormat="1" ht="24" customHeight="1" x14ac:dyDescent="0.25">
      <c r="A6" s="3" t="s">
        <v>76</v>
      </c>
      <c r="B6" s="4">
        <f>+B7+B17+B23+B26+B33+B37+B42+B52+B58+B66</f>
        <v>704397132.49000001</v>
      </c>
      <c r="C6" s="4">
        <f>+C7+C17+C23+C26+C33+C37+C42+C52+C58+C66</f>
        <v>93669214.949999988</v>
      </c>
      <c r="D6" s="5">
        <f t="shared" ref="D6:N6" si="0">+D7+D17+D23+D26+D33+D37+D42+D52+D58+D66</f>
        <v>64923196.369999997</v>
      </c>
      <c r="E6" s="5">
        <f t="shared" si="0"/>
        <v>57085993.489999995</v>
      </c>
      <c r="F6" s="5">
        <f t="shared" si="0"/>
        <v>54843444.269999996</v>
      </c>
      <c r="G6" s="5">
        <f t="shared" si="0"/>
        <v>54843444.269999996</v>
      </c>
      <c r="H6" s="5">
        <f t="shared" si="0"/>
        <v>54843444.269999996</v>
      </c>
      <c r="I6" s="5">
        <f t="shared" si="0"/>
        <v>54843444.269999996</v>
      </c>
      <c r="J6" s="5">
        <f t="shared" si="0"/>
        <v>54843444.289999999</v>
      </c>
      <c r="K6" s="5">
        <f t="shared" si="0"/>
        <v>54843444.289999999</v>
      </c>
      <c r="L6" s="5">
        <f t="shared" si="0"/>
        <v>54843444.299999997</v>
      </c>
      <c r="M6" s="5">
        <f t="shared" si="0"/>
        <v>52406336.25999999</v>
      </c>
      <c r="N6" s="6">
        <f t="shared" si="0"/>
        <v>52408281.459999993</v>
      </c>
    </row>
    <row r="7" spans="1:14" s="56" customFormat="1" ht="16.5" customHeight="1" x14ac:dyDescent="0.25">
      <c r="A7" s="7" t="s">
        <v>14</v>
      </c>
      <c r="B7" s="8">
        <f>SUM(B9:B16)</f>
        <v>185435812.47999999</v>
      </c>
      <c r="C7" s="9">
        <f>SUM(C8:C16)</f>
        <v>50016415.780000001</v>
      </c>
      <c r="D7" s="9">
        <f t="shared" ref="D7:N7" si="1">SUM(D9:D16)</f>
        <v>21270397.140000001</v>
      </c>
      <c r="E7" s="9">
        <f t="shared" si="1"/>
        <v>13433194.260000002</v>
      </c>
      <c r="F7" s="9">
        <f t="shared" si="1"/>
        <v>11190645.039999999</v>
      </c>
      <c r="G7" s="9">
        <f t="shared" si="1"/>
        <v>11190645.039999999</v>
      </c>
      <c r="H7" s="9">
        <f t="shared" si="1"/>
        <v>11190645.039999999</v>
      </c>
      <c r="I7" s="9">
        <f t="shared" si="1"/>
        <v>11190645.039999999</v>
      </c>
      <c r="J7" s="9">
        <f t="shared" si="1"/>
        <v>11190645.039999999</v>
      </c>
      <c r="K7" s="9">
        <f t="shared" si="1"/>
        <v>11190645.039999999</v>
      </c>
      <c r="L7" s="9">
        <f t="shared" si="1"/>
        <v>11190645.050000001</v>
      </c>
      <c r="M7" s="9">
        <f t="shared" si="1"/>
        <v>11190645.039999999</v>
      </c>
      <c r="N7" s="10">
        <f t="shared" si="1"/>
        <v>11190644.969999999</v>
      </c>
    </row>
    <row r="8" spans="1:14" s="1" customFormat="1" ht="14.25" x14ac:dyDescent="0.25">
      <c r="A8" s="11" t="s">
        <v>15</v>
      </c>
      <c r="B8" s="12">
        <f t="shared" ref="B8:B16" si="2">SUM(C8:N8)</f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4">
        <v>0</v>
      </c>
    </row>
    <row r="9" spans="1:14" s="1" customFormat="1" ht="19.5" customHeight="1" x14ac:dyDescent="0.25">
      <c r="A9" s="11" t="s">
        <v>16</v>
      </c>
      <c r="B9" s="15">
        <f t="shared" si="2"/>
        <v>131743021.61999997</v>
      </c>
      <c r="C9" s="16">
        <v>45542016.539999999</v>
      </c>
      <c r="D9" s="17">
        <v>16795997.899999999</v>
      </c>
      <c r="E9" s="17">
        <v>8958795.0199999996</v>
      </c>
      <c r="F9" s="17">
        <v>6716245.7999999998</v>
      </c>
      <c r="G9" s="17">
        <v>6716245.7999999998</v>
      </c>
      <c r="H9" s="17">
        <v>6716245.7999999998</v>
      </c>
      <c r="I9" s="17">
        <v>6716245.7999999998</v>
      </c>
      <c r="J9" s="17">
        <v>6716245.7999999998</v>
      </c>
      <c r="K9" s="17">
        <v>6716245.7999999998</v>
      </c>
      <c r="L9" s="17">
        <v>6716245.7999999998</v>
      </c>
      <c r="M9" s="17">
        <v>6716245.7999999998</v>
      </c>
      <c r="N9" s="18">
        <v>6716245.7599999998</v>
      </c>
    </row>
    <row r="10" spans="1:14" s="1" customFormat="1" ht="14.25" x14ac:dyDescent="0.25">
      <c r="A10" s="11" t="s">
        <v>17</v>
      </c>
      <c r="B10" s="19">
        <f t="shared" si="2"/>
        <v>5865607.4400000004</v>
      </c>
      <c r="C10" s="20">
        <v>488800.62</v>
      </c>
      <c r="D10" s="13">
        <v>488800.62</v>
      </c>
      <c r="E10" s="13">
        <v>488800.62</v>
      </c>
      <c r="F10" s="13">
        <v>488800.62</v>
      </c>
      <c r="G10" s="13">
        <v>488800.62</v>
      </c>
      <c r="H10" s="13">
        <v>488800.62</v>
      </c>
      <c r="I10" s="13">
        <v>488800.62</v>
      </c>
      <c r="J10" s="13">
        <v>488800.62</v>
      </c>
      <c r="K10" s="13">
        <v>488800.62</v>
      </c>
      <c r="L10" s="13">
        <v>488800.62</v>
      </c>
      <c r="M10" s="13">
        <v>488800.62</v>
      </c>
      <c r="N10" s="14">
        <v>488800.62</v>
      </c>
    </row>
    <row r="11" spans="1:14" s="1" customFormat="1" ht="14.25" x14ac:dyDescent="0.25">
      <c r="A11" s="11" t="s">
        <v>18</v>
      </c>
      <c r="B11" s="12">
        <f t="shared" si="2"/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v>0</v>
      </c>
    </row>
    <row r="12" spans="1:14" s="1" customFormat="1" ht="14.25" x14ac:dyDescent="0.25">
      <c r="A12" s="11" t="s">
        <v>19</v>
      </c>
      <c r="B12" s="12">
        <f t="shared" si="2"/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v>0</v>
      </c>
    </row>
    <row r="13" spans="1:14" s="1" customFormat="1" ht="14.25" x14ac:dyDescent="0.25">
      <c r="A13" s="11" t="s">
        <v>20</v>
      </c>
      <c r="B13" s="21">
        <f t="shared" si="2"/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v>0</v>
      </c>
    </row>
    <row r="14" spans="1:14" s="57" customFormat="1" ht="14.25" x14ac:dyDescent="0.25">
      <c r="A14" s="11" t="s">
        <v>21</v>
      </c>
      <c r="B14" s="19">
        <f t="shared" si="2"/>
        <v>4389255.7299999995</v>
      </c>
      <c r="C14" s="16">
        <v>365771.31</v>
      </c>
      <c r="D14" s="17">
        <v>365771.31</v>
      </c>
      <c r="E14" s="17">
        <v>365771.31</v>
      </c>
      <c r="F14" s="17">
        <v>365771.31</v>
      </c>
      <c r="G14" s="17">
        <v>365771.31</v>
      </c>
      <c r="H14" s="17">
        <v>365771.31</v>
      </c>
      <c r="I14" s="17">
        <v>365771.31</v>
      </c>
      <c r="J14" s="17">
        <v>365771.31</v>
      </c>
      <c r="K14" s="17">
        <v>365771.31</v>
      </c>
      <c r="L14" s="17">
        <v>365771.32</v>
      </c>
      <c r="M14" s="17">
        <v>365771.31</v>
      </c>
      <c r="N14" s="18">
        <v>365771.31</v>
      </c>
    </row>
    <row r="15" spans="1:14" s="57" customFormat="1" ht="14.25" x14ac:dyDescent="0.25">
      <c r="A15" s="11" t="s">
        <v>22</v>
      </c>
      <c r="B15" s="19">
        <f t="shared" si="2"/>
        <v>15537491.490000002</v>
      </c>
      <c r="C15" s="16">
        <v>1294790.96</v>
      </c>
      <c r="D15" s="17">
        <v>1294790.96</v>
      </c>
      <c r="E15" s="17">
        <v>1294790.96</v>
      </c>
      <c r="F15" s="17">
        <v>1294790.96</v>
      </c>
      <c r="G15" s="17">
        <v>1294790.96</v>
      </c>
      <c r="H15" s="17">
        <v>1294790.96</v>
      </c>
      <c r="I15" s="17">
        <v>1294790.96</v>
      </c>
      <c r="J15" s="17">
        <v>1294790.96</v>
      </c>
      <c r="K15" s="17">
        <v>1294790.96</v>
      </c>
      <c r="L15" s="17">
        <v>1294790.96</v>
      </c>
      <c r="M15" s="17">
        <v>1294790.96</v>
      </c>
      <c r="N15" s="18">
        <v>1294790.93</v>
      </c>
    </row>
    <row r="16" spans="1:14" s="57" customFormat="1" ht="38.25" x14ac:dyDescent="0.25">
      <c r="A16" s="11" t="s">
        <v>23</v>
      </c>
      <c r="B16" s="19">
        <f t="shared" si="2"/>
        <v>27900436.200000014</v>
      </c>
      <c r="C16" s="16">
        <v>2325036.3500000006</v>
      </c>
      <c r="D16" s="16">
        <v>2325036.3500000006</v>
      </c>
      <c r="E16" s="16">
        <v>2325036.3500000006</v>
      </c>
      <c r="F16" s="16">
        <v>2325036.3500000006</v>
      </c>
      <c r="G16" s="16">
        <v>2325036.3500000006</v>
      </c>
      <c r="H16" s="16">
        <v>2325036.3500000006</v>
      </c>
      <c r="I16" s="16">
        <v>2325036.3500000006</v>
      </c>
      <c r="J16" s="16">
        <v>2325036.3500000006</v>
      </c>
      <c r="K16" s="16">
        <v>2325036.3500000006</v>
      </c>
      <c r="L16" s="16">
        <v>2325036.3500000006</v>
      </c>
      <c r="M16" s="16">
        <v>2325036.3500000006</v>
      </c>
      <c r="N16" s="22">
        <v>2325036.3500000006</v>
      </c>
    </row>
    <row r="17" spans="1:14" s="57" customFormat="1" ht="16.5" customHeight="1" x14ac:dyDescent="0.25">
      <c r="A17" s="23" t="s">
        <v>24</v>
      </c>
      <c r="B17" s="24">
        <f>SUM(B19)</f>
        <v>3269918.55</v>
      </c>
      <c r="C17" s="25">
        <f t="shared" ref="C17:N17" si="3">SUM(C19)</f>
        <v>272493.21000000002</v>
      </c>
      <c r="D17" s="26">
        <f t="shared" si="3"/>
        <v>272493.21000000002</v>
      </c>
      <c r="E17" s="26">
        <f t="shared" si="3"/>
        <v>272493.21000000002</v>
      </c>
      <c r="F17" s="26">
        <f t="shared" si="3"/>
        <v>272493.21000000002</v>
      </c>
      <c r="G17" s="26">
        <f t="shared" si="3"/>
        <v>272493.21000000002</v>
      </c>
      <c r="H17" s="26">
        <f t="shared" si="3"/>
        <v>272493.21000000002</v>
      </c>
      <c r="I17" s="26">
        <f t="shared" si="3"/>
        <v>272493.21000000002</v>
      </c>
      <c r="J17" s="26">
        <f t="shared" si="3"/>
        <v>272493.21000000002</v>
      </c>
      <c r="K17" s="26">
        <f t="shared" si="3"/>
        <v>272493.21000000002</v>
      </c>
      <c r="L17" s="26">
        <f t="shared" si="3"/>
        <v>272493.21000000002</v>
      </c>
      <c r="M17" s="26">
        <f t="shared" si="3"/>
        <v>272493.21000000002</v>
      </c>
      <c r="N17" s="27">
        <f t="shared" si="3"/>
        <v>272493.24</v>
      </c>
    </row>
    <row r="18" spans="1:14" s="1" customFormat="1" ht="14.25" x14ac:dyDescent="0.25">
      <c r="A18" s="11" t="s">
        <v>25</v>
      </c>
      <c r="B18" s="12">
        <f>SUM(C18:N18)</f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v>0</v>
      </c>
    </row>
    <row r="19" spans="1:14" s="1" customFormat="1" ht="14.25" x14ac:dyDescent="0.2">
      <c r="A19" s="11" t="s">
        <v>26</v>
      </c>
      <c r="B19" s="19">
        <f>SUM(C19:N19)</f>
        <v>3269918.55</v>
      </c>
      <c r="C19" s="28">
        <v>272493.21000000002</v>
      </c>
      <c r="D19" s="28">
        <v>272493.21000000002</v>
      </c>
      <c r="E19" s="28">
        <v>272493.21000000002</v>
      </c>
      <c r="F19" s="28">
        <v>272493.21000000002</v>
      </c>
      <c r="G19" s="28">
        <v>272493.21000000002</v>
      </c>
      <c r="H19" s="28">
        <v>272493.21000000002</v>
      </c>
      <c r="I19" s="28">
        <v>272493.21000000002</v>
      </c>
      <c r="J19" s="28">
        <v>272493.21000000002</v>
      </c>
      <c r="K19" s="28">
        <v>272493.21000000002</v>
      </c>
      <c r="L19" s="28">
        <v>272493.21000000002</v>
      </c>
      <c r="M19" s="28">
        <v>272493.21000000002</v>
      </c>
      <c r="N19" s="29">
        <v>272493.24</v>
      </c>
    </row>
    <row r="20" spans="1:14" s="1" customFormat="1" ht="14.25" x14ac:dyDescent="0.25">
      <c r="A20" s="11" t="s">
        <v>27</v>
      </c>
      <c r="B20" s="21">
        <f>SUM(C20:N20)</f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v>0</v>
      </c>
    </row>
    <row r="21" spans="1:14" s="57" customFormat="1" ht="14.25" x14ac:dyDescent="0.25">
      <c r="A21" s="11" t="s">
        <v>28</v>
      </c>
      <c r="B21" s="21">
        <f>SUM(C21:N21)</f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v>0</v>
      </c>
    </row>
    <row r="22" spans="1:14" s="1" customFormat="1" ht="14.25" x14ac:dyDescent="0.25">
      <c r="A22" s="11" t="s">
        <v>29</v>
      </c>
      <c r="B22" s="21">
        <f>SUM(C22:N22)</f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>
        <v>0</v>
      </c>
    </row>
    <row r="23" spans="1:14" s="1" customFormat="1" ht="16.5" customHeight="1" x14ac:dyDescent="0.25">
      <c r="A23" s="30" t="s">
        <v>30</v>
      </c>
      <c r="B23" s="24">
        <f>SUM(B24:B25)</f>
        <v>1692934.6400000006</v>
      </c>
      <c r="C23" s="25">
        <f t="shared" ref="C23:N23" si="4">SUM(C24:C25)</f>
        <v>141077.89000000001</v>
      </c>
      <c r="D23" s="26">
        <f t="shared" si="4"/>
        <v>141077.89000000001</v>
      </c>
      <c r="E23" s="26">
        <f t="shared" si="4"/>
        <v>141077.89000000001</v>
      </c>
      <c r="F23" s="26">
        <f t="shared" si="4"/>
        <v>141077.89000000001</v>
      </c>
      <c r="G23" s="26">
        <f t="shared" si="4"/>
        <v>141077.89000000001</v>
      </c>
      <c r="H23" s="26">
        <f t="shared" si="4"/>
        <v>141077.89000000001</v>
      </c>
      <c r="I23" s="26">
        <f t="shared" si="4"/>
        <v>141077.89000000001</v>
      </c>
      <c r="J23" s="26">
        <f t="shared" si="4"/>
        <v>141077.89000000001</v>
      </c>
      <c r="K23" s="26">
        <f t="shared" si="4"/>
        <v>141077.89000000001</v>
      </c>
      <c r="L23" s="26">
        <f t="shared" si="4"/>
        <v>141077.89000000001</v>
      </c>
      <c r="M23" s="26">
        <f t="shared" si="4"/>
        <v>141077.89000000001</v>
      </c>
      <c r="N23" s="27">
        <f t="shared" si="4"/>
        <v>141077.85</v>
      </c>
    </row>
    <row r="24" spans="1:14" s="1" customFormat="1" ht="14.25" x14ac:dyDescent="0.2">
      <c r="A24" s="11" t="s">
        <v>31</v>
      </c>
      <c r="B24" s="19">
        <f>SUM(C24:N24)</f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</row>
    <row r="25" spans="1:14" s="1" customFormat="1" ht="38.25" x14ac:dyDescent="0.25">
      <c r="A25" s="11" t="s">
        <v>32</v>
      </c>
      <c r="B25" s="21">
        <f>SUM(C25:N25)</f>
        <v>1692934.6400000006</v>
      </c>
      <c r="C25" s="16">
        <v>141077.89000000001</v>
      </c>
      <c r="D25" s="16">
        <v>141077.89000000001</v>
      </c>
      <c r="E25" s="16">
        <v>141077.89000000001</v>
      </c>
      <c r="F25" s="16">
        <v>141077.89000000001</v>
      </c>
      <c r="G25" s="16">
        <v>141077.89000000001</v>
      </c>
      <c r="H25" s="16">
        <v>141077.89000000001</v>
      </c>
      <c r="I25" s="16">
        <v>141077.89000000001</v>
      </c>
      <c r="J25" s="16">
        <v>141077.89000000001</v>
      </c>
      <c r="K25" s="16">
        <v>141077.89000000001</v>
      </c>
      <c r="L25" s="16">
        <v>141077.89000000001</v>
      </c>
      <c r="M25" s="16">
        <v>141077.89000000001</v>
      </c>
      <c r="N25" s="22">
        <v>141077.85</v>
      </c>
    </row>
    <row r="26" spans="1:14" s="57" customFormat="1" ht="16.5" customHeight="1" x14ac:dyDescent="0.25">
      <c r="A26" s="31" t="s">
        <v>33</v>
      </c>
      <c r="B26" s="32">
        <f>SUM(B27:B32)</f>
        <v>127331184.57999997</v>
      </c>
      <c r="C26" s="33">
        <f>SUM(C27:C32)</f>
        <v>10610932.049999999</v>
      </c>
      <c r="D26" s="9">
        <f t="shared" ref="D26:N26" si="5">SUM(D27:D32)</f>
        <v>10610932.069999998</v>
      </c>
      <c r="E26" s="9">
        <f t="shared" si="5"/>
        <v>10610932.069999998</v>
      </c>
      <c r="F26" s="9">
        <f t="shared" si="5"/>
        <v>10610932.069999998</v>
      </c>
      <c r="G26" s="9">
        <f t="shared" si="5"/>
        <v>10610932.069999998</v>
      </c>
      <c r="H26" s="9">
        <f t="shared" si="5"/>
        <v>10610932.069999998</v>
      </c>
      <c r="I26" s="9">
        <f t="shared" si="5"/>
        <v>10610932.069999998</v>
      </c>
      <c r="J26" s="9">
        <f t="shared" si="5"/>
        <v>10610932.069999998</v>
      </c>
      <c r="K26" s="9">
        <f t="shared" si="5"/>
        <v>10610932.069999998</v>
      </c>
      <c r="L26" s="9">
        <f t="shared" si="5"/>
        <v>10610932.069999998</v>
      </c>
      <c r="M26" s="9">
        <f t="shared" si="5"/>
        <v>10610932.069999998</v>
      </c>
      <c r="N26" s="10">
        <f t="shared" si="5"/>
        <v>10610931.83</v>
      </c>
    </row>
    <row r="27" spans="1:14" s="1" customFormat="1" ht="25.5" x14ac:dyDescent="0.25">
      <c r="A27" s="11" t="s">
        <v>34</v>
      </c>
      <c r="B27" s="15">
        <f>SUM(C27:N27)</f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34">
        <v>0</v>
      </c>
    </row>
    <row r="28" spans="1:14" s="1" customFormat="1" ht="14.25" x14ac:dyDescent="0.25">
      <c r="A28" s="11" t="s">
        <v>35</v>
      </c>
      <c r="B28" s="12">
        <f t="shared" ref="B28:B32" si="6">SUM(C28:N28)</f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>
        <v>0</v>
      </c>
    </row>
    <row r="29" spans="1:14" s="1" customFormat="1" ht="14.25" x14ac:dyDescent="0.25">
      <c r="A29" s="11" t="s">
        <v>36</v>
      </c>
      <c r="B29" s="12">
        <f t="shared" si="6"/>
        <v>122971137.55999997</v>
      </c>
      <c r="C29" s="17">
        <v>10247594.799999999</v>
      </c>
      <c r="D29" s="17">
        <v>10247594.819999998</v>
      </c>
      <c r="E29" s="17">
        <v>10247594.819999998</v>
      </c>
      <c r="F29" s="17">
        <v>10247594.819999998</v>
      </c>
      <c r="G29" s="17">
        <v>10247594.819999998</v>
      </c>
      <c r="H29" s="17">
        <v>10247594.819999998</v>
      </c>
      <c r="I29" s="17">
        <v>10247594.819999998</v>
      </c>
      <c r="J29" s="17">
        <v>10247594.819999998</v>
      </c>
      <c r="K29" s="17">
        <v>10247594.819999998</v>
      </c>
      <c r="L29" s="17">
        <v>10247594.819999998</v>
      </c>
      <c r="M29" s="17">
        <v>10247594.819999998</v>
      </c>
      <c r="N29" s="18">
        <v>10247594.560000001</v>
      </c>
    </row>
    <row r="30" spans="1:14" s="57" customFormat="1" ht="14.25" x14ac:dyDescent="0.25">
      <c r="A30" s="11" t="s">
        <v>37</v>
      </c>
      <c r="B30" s="35">
        <f t="shared" si="6"/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34">
        <v>0</v>
      </c>
    </row>
    <row r="31" spans="1:14" s="1" customFormat="1" ht="14.25" x14ac:dyDescent="0.25">
      <c r="A31" s="11" t="s">
        <v>38</v>
      </c>
      <c r="B31" s="12">
        <f t="shared" si="6"/>
        <v>9195.9100000000017</v>
      </c>
      <c r="C31" s="59">
        <v>766.33</v>
      </c>
      <c r="D31" s="59">
        <v>766.33</v>
      </c>
      <c r="E31" s="59">
        <v>766.33</v>
      </c>
      <c r="F31" s="59">
        <v>766.33</v>
      </c>
      <c r="G31" s="59">
        <v>766.33</v>
      </c>
      <c r="H31" s="59">
        <v>766.33</v>
      </c>
      <c r="I31" s="59">
        <v>766.33</v>
      </c>
      <c r="J31" s="59">
        <v>766.33</v>
      </c>
      <c r="K31" s="59">
        <v>766.33</v>
      </c>
      <c r="L31" s="59">
        <v>766.33</v>
      </c>
      <c r="M31" s="59">
        <v>766.33</v>
      </c>
      <c r="N31" s="60">
        <v>766.28</v>
      </c>
    </row>
    <row r="32" spans="1:14" s="1" customFormat="1" ht="38.25" x14ac:dyDescent="0.25">
      <c r="A32" s="11" t="s">
        <v>39</v>
      </c>
      <c r="B32" s="15">
        <f t="shared" si="6"/>
        <v>4350851.1099999994</v>
      </c>
      <c r="C32" s="16">
        <v>362570.92000000004</v>
      </c>
      <c r="D32" s="16">
        <v>362570.92000000004</v>
      </c>
      <c r="E32" s="16">
        <v>362570.92000000004</v>
      </c>
      <c r="F32" s="16">
        <v>362570.92000000004</v>
      </c>
      <c r="G32" s="16">
        <v>362570.92000000004</v>
      </c>
      <c r="H32" s="16">
        <v>362570.92000000004</v>
      </c>
      <c r="I32" s="16">
        <v>362570.92000000004</v>
      </c>
      <c r="J32" s="16">
        <v>362570.92000000004</v>
      </c>
      <c r="K32" s="16">
        <v>362570.92000000004</v>
      </c>
      <c r="L32" s="16">
        <v>362570.92000000004</v>
      </c>
      <c r="M32" s="16">
        <v>362570.92000000004</v>
      </c>
      <c r="N32" s="22">
        <v>362570.99</v>
      </c>
    </row>
    <row r="33" spans="1:14" s="1" customFormat="1" ht="16.5" customHeight="1" x14ac:dyDescent="0.25">
      <c r="A33" s="23" t="s">
        <v>40</v>
      </c>
      <c r="B33" s="32">
        <f>SUM(B34:B35)</f>
        <v>6894175.4699999997</v>
      </c>
      <c r="C33" s="33">
        <f t="shared" ref="C33:N33" si="7">SUM(C34:C35)</f>
        <v>574514.59000000008</v>
      </c>
      <c r="D33" s="9">
        <f t="shared" si="7"/>
        <v>574514.63</v>
      </c>
      <c r="E33" s="9">
        <f t="shared" si="7"/>
        <v>574514.63</v>
      </c>
      <c r="F33" s="9">
        <f t="shared" si="7"/>
        <v>574514.63</v>
      </c>
      <c r="G33" s="9">
        <f t="shared" si="7"/>
        <v>574514.63</v>
      </c>
      <c r="H33" s="9">
        <f t="shared" si="7"/>
        <v>574514.63</v>
      </c>
      <c r="I33" s="9">
        <f t="shared" si="7"/>
        <v>574514.63</v>
      </c>
      <c r="J33" s="9">
        <f t="shared" si="7"/>
        <v>574514.63</v>
      </c>
      <c r="K33" s="9">
        <f t="shared" si="7"/>
        <v>574514.63</v>
      </c>
      <c r="L33" s="9">
        <f t="shared" si="7"/>
        <v>574514.63</v>
      </c>
      <c r="M33" s="9">
        <f t="shared" si="7"/>
        <v>574514.63</v>
      </c>
      <c r="N33" s="10">
        <f t="shared" si="7"/>
        <v>574514.57999999996</v>
      </c>
    </row>
    <row r="34" spans="1:14" s="1" customFormat="1" ht="14.25" x14ac:dyDescent="0.25">
      <c r="A34" s="11" t="s">
        <v>40</v>
      </c>
      <c r="B34" s="15">
        <f>SUM(C34:N34)</f>
        <v>6894175.4699999997</v>
      </c>
      <c r="C34" s="16">
        <v>574514.59000000008</v>
      </c>
      <c r="D34" s="16">
        <v>574514.63</v>
      </c>
      <c r="E34" s="16">
        <v>574514.63</v>
      </c>
      <c r="F34" s="16">
        <v>574514.63</v>
      </c>
      <c r="G34" s="16">
        <v>574514.63</v>
      </c>
      <c r="H34" s="16">
        <v>574514.63</v>
      </c>
      <c r="I34" s="16">
        <v>574514.63</v>
      </c>
      <c r="J34" s="16">
        <v>574514.63</v>
      </c>
      <c r="K34" s="16">
        <v>574514.63</v>
      </c>
      <c r="L34" s="16">
        <v>574514.63</v>
      </c>
      <c r="M34" s="16">
        <v>574514.63</v>
      </c>
      <c r="N34" s="22">
        <v>574514.57999999996</v>
      </c>
    </row>
    <row r="35" spans="1:14" s="1" customFormat="1" ht="14.25" x14ac:dyDescent="0.25">
      <c r="A35" s="11" t="s">
        <v>41</v>
      </c>
      <c r="B35" s="12">
        <f>SUM(C35:N35)</f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>
        <v>0</v>
      </c>
    </row>
    <row r="36" spans="1:14" s="57" customFormat="1" ht="38.25" x14ac:dyDescent="0.25">
      <c r="A36" s="11" t="s">
        <v>42</v>
      </c>
      <c r="B36" s="12">
        <f>SUM(C36:N36)</f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>
        <v>0</v>
      </c>
    </row>
    <row r="37" spans="1:14" s="1" customFormat="1" ht="16.5" customHeight="1" x14ac:dyDescent="0.25">
      <c r="A37" s="23" t="s">
        <v>43</v>
      </c>
      <c r="B37" s="32">
        <f>SUM(B38:B51)</f>
        <v>13040696.080000002</v>
      </c>
      <c r="C37" s="33">
        <f>SUM(C38:C41)</f>
        <v>1086663.5500000003</v>
      </c>
      <c r="D37" s="9">
        <f t="shared" ref="D37:N37" si="8">SUM(D38:D51)</f>
        <v>1086663.5500000003</v>
      </c>
      <c r="E37" s="9">
        <f t="shared" si="8"/>
        <v>1086663.5500000003</v>
      </c>
      <c r="F37" s="9">
        <f t="shared" si="8"/>
        <v>1086663.5500000003</v>
      </c>
      <c r="G37" s="9">
        <f t="shared" si="8"/>
        <v>1086663.5500000003</v>
      </c>
      <c r="H37" s="9">
        <f t="shared" si="8"/>
        <v>1086663.5500000003</v>
      </c>
      <c r="I37" s="9">
        <f t="shared" si="8"/>
        <v>1086663.5500000003</v>
      </c>
      <c r="J37" s="9">
        <f t="shared" si="8"/>
        <v>1086663.5500000003</v>
      </c>
      <c r="K37" s="9">
        <f t="shared" si="8"/>
        <v>1086663.5500000003</v>
      </c>
      <c r="L37" s="9">
        <f t="shared" si="8"/>
        <v>1086663.5600000003</v>
      </c>
      <c r="M37" s="9">
        <f t="shared" si="8"/>
        <v>1086663.5500000003</v>
      </c>
      <c r="N37" s="10">
        <f t="shared" si="8"/>
        <v>1087397.02</v>
      </c>
    </row>
    <row r="38" spans="1:14" s="1" customFormat="1" ht="14.25" x14ac:dyDescent="0.25">
      <c r="A38" s="11" t="s">
        <v>43</v>
      </c>
      <c r="B38" s="15">
        <f>SUM(C38:N38)</f>
        <v>12035211.970000001</v>
      </c>
      <c r="C38" s="16">
        <v>1002873.2000000002</v>
      </c>
      <c r="D38" s="16">
        <v>1002873.2000000002</v>
      </c>
      <c r="E38" s="16">
        <v>1002873.2000000002</v>
      </c>
      <c r="F38" s="16">
        <v>1002873.2000000002</v>
      </c>
      <c r="G38" s="16">
        <v>1002873.2000000002</v>
      </c>
      <c r="H38" s="16">
        <v>1002873.2000000002</v>
      </c>
      <c r="I38" s="16">
        <v>1002873.2000000002</v>
      </c>
      <c r="J38" s="16">
        <v>1002873.2000000002</v>
      </c>
      <c r="K38" s="16">
        <v>1002873.2000000002</v>
      </c>
      <c r="L38" s="16">
        <v>1002873.2100000002</v>
      </c>
      <c r="M38" s="16">
        <v>1002873.2000000002</v>
      </c>
      <c r="N38" s="22">
        <v>1003606.7600000001</v>
      </c>
    </row>
    <row r="39" spans="1:14" s="1" customFormat="1" ht="14.25" x14ac:dyDescent="0.25">
      <c r="A39" s="11" t="s">
        <v>44</v>
      </c>
      <c r="B39" s="15">
        <f>SUM(C39:N39)</f>
        <v>186633.13</v>
      </c>
      <c r="C39" s="16">
        <v>15552.76</v>
      </c>
      <c r="D39" s="16">
        <v>15552.76</v>
      </c>
      <c r="E39" s="16">
        <v>15552.76</v>
      </c>
      <c r="F39" s="16">
        <v>15552.76</v>
      </c>
      <c r="G39" s="16">
        <v>15552.76</v>
      </c>
      <c r="H39" s="16">
        <v>15552.76</v>
      </c>
      <c r="I39" s="16">
        <v>15552.76</v>
      </c>
      <c r="J39" s="16">
        <v>15552.76</v>
      </c>
      <c r="K39" s="16">
        <v>15552.76</v>
      </c>
      <c r="L39" s="16">
        <v>15552.76</v>
      </c>
      <c r="M39" s="16">
        <v>15552.76</v>
      </c>
      <c r="N39" s="22">
        <v>15552.77</v>
      </c>
    </row>
    <row r="40" spans="1:14" s="1" customFormat="1" ht="14.25" x14ac:dyDescent="0.25">
      <c r="A40" s="11" t="s">
        <v>45</v>
      </c>
      <c r="B40" s="15">
        <f>SUM(C40:N40)</f>
        <v>699351.3400000002</v>
      </c>
      <c r="C40" s="16">
        <v>58279.28</v>
      </c>
      <c r="D40" s="16">
        <v>58279.28</v>
      </c>
      <c r="E40" s="16">
        <v>58279.28</v>
      </c>
      <c r="F40" s="16">
        <v>58279.28</v>
      </c>
      <c r="G40" s="16">
        <v>58279.28</v>
      </c>
      <c r="H40" s="16">
        <v>58279.28</v>
      </c>
      <c r="I40" s="16">
        <v>58279.28</v>
      </c>
      <c r="J40" s="16">
        <v>58279.28</v>
      </c>
      <c r="K40" s="16">
        <v>58279.28</v>
      </c>
      <c r="L40" s="16">
        <v>58279.28</v>
      </c>
      <c r="M40" s="16">
        <v>58279.28</v>
      </c>
      <c r="N40" s="22">
        <v>58279.26</v>
      </c>
    </row>
    <row r="41" spans="1:14" s="2" customFormat="1" ht="38.25" x14ac:dyDescent="0.25">
      <c r="A41" s="11" t="s">
        <v>46</v>
      </c>
      <c r="B41" s="15">
        <f>SUM(C41:N41)</f>
        <v>119499.63999999998</v>
      </c>
      <c r="C41" s="16">
        <v>9958.31</v>
      </c>
      <c r="D41" s="16">
        <v>9958.31</v>
      </c>
      <c r="E41" s="16">
        <v>9958.31</v>
      </c>
      <c r="F41" s="16">
        <v>9958.31</v>
      </c>
      <c r="G41" s="16">
        <v>9958.31</v>
      </c>
      <c r="H41" s="16">
        <v>9958.31</v>
      </c>
      <c r="I41" s="16">
        <v>9958.31</v>
      </c>
      <c r="J41" s="16">
        <v>9958.31</v>
      </c>
      <c r="K41" s="16">
        <v>9958.31</v>
      </c>
      <c r="L41" s="16">
        <v>9958.31</v>
      </c>
      <c r="M41" s="16">
        <v>9958.31</v>
      </c>
      <c r="N41" s="22">
        <v>9958.23</v>
      </c>
    </row>
    <row r="42" spans="1:14" s="1" customFormat="1" ht="35.25" customHeight="1" x14ac:dyDescent="0.25">
      <c r="A42" s="37" t="s">
        <v>47</v>
      </c>
      <c r="B42" s="36">
        <f>SUM(B43:B51)</f>
        <v>0</v>
      </c>
      <c r="C42" s="9">
        <f t="shared" ref="C42:N42" si="9">SUM(C43:C51)</f>
        <v>0</v>
      </c>
      <c r="D42" s="9">
        <f t="shared" si="9"/>
        <v>0</v>
      </c>
      <c r="E42" s="9">
        <f t="shared" si="9"/>
        <v>0</v>
      </c>
      <c r="F42" s="9">
        <f t="shared" si="9"/>
        <v>0</v>
      </c>
      <c r="G42" s="9">
        <f t="shared" si="9"/>
        <v>0</v>
      </c>
      <c r="H42" s="9">
        <f t="shared" si="9"/>
        <v>0</v>
      </c>
      <c r="I42" s="9">
        <f t="shared" si="9"/>
        <v>0</v>
      </c>
      <c r="J42" s="9">
        <f t="shared" si="9"/>
        <v>0</v>
      </c>
      <c r="K42" s="9">
        <f t="shared" si="9"/>
        <v>0</v>
      </c>
      <c r="L42" s="9">
        <f t="shared" si="9"/>
        <v>0</v>
      </c>
      <c r="M42" s="9">
        <f t="shared" si="9"/>
        <v>0</v>
      </c>
      <c r="N42" s="10">
        <f t="shared" si="9"/>
        <v>0</v>
      </c>
    </row>
    <row r="43" spans="1:14" s="1" customFormat="1" ht="25.5" x14ac:dyDescent="0.25">
      <c r="A43" s="11" t="s">
        <v>48</v>
      </c>
      <c r="B43" s="12">
        <f t="shared" ref="B43:B51" si="10">SUM(C43:N43)</f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>
        <v>0</v>
      </c>
    </row>
    <row r="44" spans="1:14" s="1" customFormat="1" ht="25.5" x14ac:dyDescent="0.25">
      <c r="A44" s="11" t="s">
        <v>49</v>
      </c>
      <c r="B44" s="12">
        <f t="shared" si="10"/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>
        <v>0</v>
      </c>
    </row>
    <row r="45" spans="1:14" s="1" customFormat="1" ht="38.25" x14ac:dyDescent="0.25">
      <c r="A45" s="11" t="s">
        <v>50</v>
      </c>
      <c r="B45" s="12">
        <f t="shared" si="10"/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>
        <v>0</v>
      </c>
    </row>
    <row r="46" spans="1:14" s="1" customFormat="1" ht="38.25" x14ac:dyDescent="0.25">
      <c r="A46" s="11" t="s">
        <v>51</v>
      </c>
      <c r="B46" s="12">
        <f t="shared" si="10"/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>
        <v>0</v>
      </c>
    </row>
    <row r="47" spans="1:14" s="1" customFormat="1" ht="38.25" x14ac:dyDescent="0.25">
      <c r="A47" s="11" t="s">
        <v>52</v>
      </c>
      <c r="B47" s="12">
        <f t="shared" si="10"/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>
        <v>0</v>
      </c>
    </row>
    <row r="48" spans="1:14" s="1" customFormat="1" ht="38.25" x14ac:dyDescent="0.25">
      <c r="A48" s="11" t="s">
        <v>53</v>
      </c>
      <c r="B48" s="12">
        <f t="shared" si="10"/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>
        <v>0</v>
      </c>
    </row>
    <row r="49" spans="1:14" s="1" customFormat="1" ht="38.25" x14ac:dyDescent="0.25">
      <c r="A49" s="11" t="s">
        <v>54</v>
      </c>
      <c r="B49" s="12">
        <f t="shared" si="10"/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>
        <v>0</v>
      </c>
    </row>
    <row r="50" spans="1:14" s="1" customFormat="1" ht="25.5" x14ac:dyDescent="0.25">
      <c r="A50" s="11" t="s">
        <v>55</v>
      </c>
      <c r="B50" s="12">
        <f t="shared" si="10"/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>
        <v>0</v>
      </c>
    </row>
    <row r="51" spans="1:14" s="1" customFormat="1" ht="14.25" x14ac:dyDescent="0.25">
      <c r="A51" s="11" t="s">
        <v>56</v>
      </c>
      <c r="B51" s="12">
        <f t="shared" si="10"/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>
        <v>0</v>
      </c>
    </row>
    <row r="52" spans="1:14" s="1" customFormat="1" ht="30.75" customHeight="1" x14ac:dyDescent="0.25">
      <c r="A52" s="37" t="s">
        <v>57</v>
      </c>
      <c r="B52" s="36">
        <f>SUM(B53:B56)</f>
        <v>366732410.69</v>
      </c>
      <c r="C52" s="9">
        <f t="shared" ref="C52:N52" si="11">SUM(C53:C56)</f>
        <v>30967117.879999995</v>
      </c>
      <c r="D52" s="9">
        <f t="shared" si="11"/>
        <v>30967117.879999995</v>
      </c>
      <c r="E52" s="9">
        <f t="shared" si="11"/>
        <v>30967117.879999995</v>
      </c>
      <c r="F52" s="9">
        <f t="shared" si="11"/>
        <v>30967117.879999995</v>
      </c>
      <c r="G52" s="9">
        <f t="shared" si="11"/>
        <v>30967117.879999995</v>
      </c>
      <c r="H52" s="9">
        <f t="shared" si="11"/>
        <v>30967117.879999995</v>
      </c>
      <c r="I52" s="9">
        <f t="shared" si="11"/>
        <v>30967117.879999995</v>
      </c>
      <c r="J52" s="9">
        <f t="shared" si="11"/>
        <v>30967117.899999999</v>
      </c>
      <c r="K52" s="9">
        <f t="shared" si="11"/>
        <v>30967117.899999999</v>
      </c>
      <c r="L52" s="9">
        <f t="shared" si="11"/>
        <v>30967117.889999997</v>
      </c>
      <c r="M52" s="9">
        <f t="shared" si="11"/>
        <v>28530009.869999994</v>
      </c>
      <c r="N52" s="10">
        <f t="shared" si="11"/>
        <v>28531221.969999999</v>
      </c>
    </row>
    <row r="53" spans="1:14" s="1" customFormat="1" ht="14.25" x14ac:dyDescent="0.25">
      <c r="A53" s="11" t="s">
        <v>58</v>
      </c>
      <c r="B53" s="15">
        <f>SUM(C53:N53)</f>
        <v>227292841.42999998</v>
      </c>
      <c r="C53" s="16">
        <v>18941070.109999996</v>
      </c>
      <c r="D53" s="16">
        <v>18941070.109999996</v>
      </c>
      <c r="E53" s="16">
        <v>18941070.109999996</v>
      </c>
      <c r="F53" s="16">
        <v>18941070.109999996</v>
      </c>
      <c r="G53" s="16">
        <v>18941070.109999996</v>
      </c>
      <c r="H53" s="16">
        <v>18941070.109999996</v>
      </c>
      <c r="I53" s="16">
        <v>18941070.109999996</v>
      </c>
      <c r="J53" s="16">
        <v>18941070.119999997</v>
      </c>
      <c r="K53" s="16">
        <v>18941070.119999997</v>
      </c>
      <c r="L53" s="16">
        <v>18941070.119999997</v>
      </c>
      <c r="M53" s="16">
        <v>18941070.109999996</v>
      </c>
      <c r="N53" s="22">
        <v>18941070.190000001</v>
      </c>
    </row>
    <row r="54" spans="1:14" s="1" customFormat="1" ht="14.25" x14ac:dyDescent="0.25">
      <c r="A54" s="11" t="s">
        <v>59</v>
      </c>
      <c r="B54" s="15">
        <f>SUM(C54:N54)</f>
        <v>107871568</v>
      </c>
      <c r="C54" s="16">
        <v>9395482</v>
      </c>
      <c r="D54" s="16">
        <v>9395482</v>
      </c>
      <c r="E54" s="16">
        <v>9395482</v>
      </c>
      <c r="F54" s="16">
        <v>9395482</v>
      </c>
      <c r="G54" s="16">
        <v>9395482</v>
      </c>
      <c r="H54" s="16">
        <v>9395482</v>
      </c>
      <c r="I54" s="16">
        <v>9395482</v>
      </c>
      <c r="J54" s="16">
        <v>9395482</v>
      </c>
      <c r="K54" s="16">
        <v>9395482</v>
      </c>
      <c r="L54" s="16">
        <v>9395482</v>
      </c>
      <c r="M54" s="16">
        <v>6958374</v>
      </c>
      <c r="N54" s="22">
        <v>6958374</v>
      </c>
    </row>
    <row r="55" spans="1:14" s="1" customFormat="1" ht="14.25" x14ac:dyDescent="0.25">
      <c r="A55" s="11" t="s">
        <v>60</v>
      </c>
      <c r="B55" s="15">
        <f>SUM(C55:N55)</f>
        <v>1223158.4100000001</v>
      </c>
      <c r="C55" s="16">
        <v>101929.87</v>
      </c>
      <c r="D55" s="16">
        <v>101929.87</v>
      </c>
      <c r="E55" s="16">
        <v>101929.87</v>
      </c>
      <c r="F55" s="16">
        <v>101929.87</v>
      </c>
      <c r="G55" s="16">
        <v>101929.87</v>
      </c>
      <c r="H55" s="16">
        <v>101929.87</v>
      </c>
      <c r="I55" s="16">
        <v>101929.87</v>
      </c>
      <c r="J55" s="16">
        <v>101929.87</v>
      </c>
      <c r="K55" s="16">
        <v>101929.87</v>
      </c>
      <c r="L55" s="16">
        <v>101929.86</v>
      </c>
      <c r="M55" s="16">
        <v>101929.86</v>
      </c>
      <c r="N55" s="22">
        <v>101929.86</v>
      </c>
    </row>
    <row r="56" spans="1:14" s="1" customFormat="1" ht="14.25" x14ac:dyDescent="0.25">
      <c r="A56" s="11" t="s">
        <v>61</v>
      </c>
      <c r="B56" s="15">
        <f>SUM(C56:N56)</f>
        <v>30344842.850000001</v>
      </c>
      <c r="C56" s="16">
        <v>2528635.9</v>
      </c>
      <c r="D56" s="16">
        <v>2528635.9</v>
      </c>
      <c r="E56" s="16">
        <v>2528635.9</v>
      </c>
      <c r="F56" s="16">
        <v>2528635.9</v>
      </c>
      <c r="G56" s="16">
        <v>2528635.9</v>
      </c>
      <c r="H56" s="16">
        <v>2528635.9</v>
      </c>
      <c r="I56" s="16">
        <v>2528635.9</v>
      </c>
      <c r="J56" s="16">
        <v>2528635.91</v>
      </c>
      <c r="K56" s="16">
        <v>2528635.91</v>
      </c>
      <c r="L56" s="16">
        <v>2528635.91</v>
      </c>
      <c r="M56" s="16">
        <v>2528635.9</v>
      </c>
      <c r="N56" s="22">
        <v>2529847.92</v>
      </c>
    </row>
    <row r="57" spans="1:14" s="1" customFormat="1" ht="14.25" x14ac:dyDescent="0.25">
      <c r="A57" s="11" t="s">
        <v>62</v>
      </c>
      <c r="B57" s="12">
        <f>SUM(C57:N57)</f>
        <v>0</v>
      </c>
      <c r="C57" s="13">
        <v>0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</row>
    <row r="58" spans="1:14" s="1" customFormat="1" ht="29.25" customHeight="1" x14ac:dyDescent="0.25">
      <c r="A58" s="37" t="s">
        <v>63</v>
      </c>
      <c r="B58" s="36">
        <f t="shared" ref="B58:N58" si="12">SUM(B59:B62)</f>
        <v>0</v>
      </c>
      <c r="C58" s="9">
        <f t="shared" si="12"/>
        <v>0</v>
      </c>
      <c r="D58" s="9">
        <f t="shared" si="12"/>
        <v>0</v>
      </c>
      <c r="E58" s="9">
        <f t="shared" si="12"/>
        <v>0</v>
      </c>
      <c r="F58" s="9">
        <f t="shared" si="12"/>
        <v>0</v>
      </c>
      <c r="G58" s="9">
        <f t="shared" si="12"/>
        <v>0</v>
      </c>
      <c r="H58" s="9">
        <f t="shared" si="12"/>
        <v>0</v>
      </c>
      <c r="I58" s="9">
        <f t="shared" si="12"/>
        <v>0</v>
      </c>
      <c r="J58" s="9">
        <f t="shared" si="12"/>
        <v>0</v>
      </c>
      <c r="K58" s="9">
        <f t="shared" si="12"/>
        <v>0</v>
      </c>
      <c r="L58" s="9">
        <f t="shared" si="12"/>
        <v>0</v>
      </c>
      <c r="M58" s="9">
        <f t="shared" si="12"/>
        <v>0</v>
      </c>
      <c r="N58" s="10">
        <f t="shared" si="12"/>
        <v>0</v>
      </c>
    </row>
    <row r="59" spans="1:14" s="1" customFormat="1" ht="14.25" x14ac:dyDescent="0.25">
      <c r="A59" s="11" t="s">
        <v>64</v>
      </c>
      <c r="B59" s="12">
        <f>SUM(C59:N59)</f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>
        <v>0</v>
      </c>
    </row>
    <row r="60" spans="1:14" s="1" customFormat="1" ht="14.25" x14ac:dyDescent="0.25">
      <c r="A60" s="11" t="s">
        <v>65</v>
      </c>
      <c r="B60" s="12">
        <f>SUM(C60:N60)</f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>
        <v>0</v>
      </c>
    </row>
    <row r="61" spans="1:14" s="1" customFormat="1" ht="14.25" x14ac:dyDescent="0.25">
      <c r="A61" s="11" t="s">
        <v>66</v>
      </c>
      <c r="B61" s="12">
        <f>SUM(C61:N61)</f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>
        <v>0</v>
      </c>
    </row>
    <row r="62" spans="1:14" s="2" customFormat="1" ht="14.25" x14ac:dyDescent="0.25">
      <c r="A62" s="11" t="s">
        <v>67</v>
      </c>
      <c r="B62" s="12">
        <f>SUM(C62:N62)</f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>
        <v>0</v>
      </c>
    </row>
    <row r="63" spans="1:14" s="1" customFormat="1" ht="14.25" x14ac:dyDescent="0.25">
      <c r="A63" s="11" t="s">
        <v>68</v>
      </c>
      <c r="B63" s="12">
        <f t="shared" ref="B63:B65" si="13">SUM(C63:N63)</f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>
        <v>0</v>
      </c>
    </row>
    <row r="64" spans="1:14" s="1" customFormat="1" ht="14.25" x14ac:dyDescent="0.25">
      <c r="A64" s="11" t="s">
        <v>69</v>
      </c>
      <c r="B64" s="12">
        <f t="shared" si="13"/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>
        <v>0</v>
      </c>
    </row>
    <row r="65" spans="1:14" s="1" customFormat="1" ht="25.5" x14ac:dyDescent="0.25">
      <c r="A65" s="11" t="s">
        <v>70</v>
      </c>
      <c r="B65" s="12">
        <f t="shared" si="13"/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>
        <v>0</v>
      </c>
    </row>
    <row r="66" spans="1:14" s="1" customFormat="1" ht="16.5" customHeight="1" x14ac:dyDescent="0.25">
      <c r="A66" s="23" t="s">
        <v>71</v>
      </c>
      <c r="B66" s="36">
        <f>SUM(B67:B69)</f>
        <v>0</v>
      </c>
      <c r="C66" s="9">
        <f t="shared" ref="C66:M66" si="14">SUM(C67:C69)</f>
        <v>0</v>
      </c>
      <c r="D66" s="9">
        <f t="shared" si="14"/>
        <v>0</v>
      </c>
      <c r="E66" s="9">
        <f t="shared" si="14"/>
        <v>0</v>
      </c>
      <c r="F66" s="9">
        <f t="shared" si="14"/>
        <v>0</v>
      </c>
      <c r="G66" s="9">
        <f t="shared" si="14"/>
        <v>0</v>
      </c>
      <c r="H66" s="9">
        <f t="shared" si="14"/>
        <v>0</v>
      </c>
      <c r="I66" s="9">
        <f t="shared" si="14"/>
        <v>0</v>
      </c>
      <c r="J66" s="9">
        <f t="shared" si="14"/>
        <v>0</v>
      </c>
      <c r="K66" s="9">
        <f t="shared" si="14"/>
        <v>0</v>
      </c>
      <c r="L66" s="9">
        <f t="shared" si="14"/>
        <v>0</v>
      </c>
      <c r="M66" s="9">
        <f t="shared" si="14"/>
        <v>0</v>
      </c>
      <c r="N66" s="10">
        <f>SUM(N67:N69)</f>
        <v>0</v>
      </c>
    </row>
    <row r="67" spans="1:14" s="1" customFormat="1" ht="14.25" x14ac:dyDescent="0.25">
      <c r="A67" s="11" t="s">
        <v>72</v>
      </c>
      <c r="B67" s="12">
        <f>SUM(C67:N67)</f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>
        <v>0</v>
      </c>
    </row>
    <row r="68" spans="1:14" s="1" customFormat="1" ht="14.25" x14ac:dyDescent="0.25">
      <c r="A68" s="11" t="s">
        <v>73</v>
      </c>
      <c r="B68" s="12">
        <f>SUM(C68:N68)</f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>
        <v>0</v>
      </c>
    </row>
    <row r="69" spans="1:14" s="1" customFormat="1" ht="14.25" x14ac:dyDescent="0.25">
      <c r="A69" s="38" t="s">
        <v>74</v>
      </c>
      <c r="B69" s="39">
        <f>SUM(C69:N69)</f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1">
        <v>0</v>
      </c>
    </row>
    <row r="70" spans="1:14" s="1" customFormat="1" x14ac:dyDescent="0.25">
      <c r="A70" s="2"/>
      <c r="B70" s="58"/>
    </row>
  </sheetData>
  <mergeCells count="2">
    <mergeCell ref="A4:N4"/>
    <mergeCell ref="A2:N2"/>
  </mergeCells>
  <pageMargins left="0.31496062992125984" right="0.31496062992125984" top="1.5354330708661419" bottom="0.74803149606299213" header="0.31496062992125984" footer="0.31496062992125984"/>
  <pageSetup paperSize="5" scale="5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2022-02-23T20:25:16Z</cp:lastPrinted>
  <dcterms:created xsi:type="dcterms:W3CDTF">2020-01-23T21:01:28Z</dcterms:created>
  <dcterms:modified xsi:type="dcterms:W3CDTF">2022-02-23T20:26:01Z</dcterms:modified>
</cp:coreProperties>
</file>